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/>
  <mc:AlternateContent xmlns:mc="http://schemas.openxmlformats.org/markup-compatibility/2006">
    <mc:Choice Requires="x15">
      <x15ac:absPath xmlns:x15ac="http://schemas.microsoft.com/office/spreadsheetml/2010/11/ac" url="/Users/unity/Desktop/NVI Flyers/"/>
    </mc:Choice>
  </mc:AlternateContent>
  <xr:revisionPtr revIDLastSave="0" documentId="8_{20862CCB-1BB2-1644-8578-893B5A7A078F}" xr6:coauthVersionLast="47" xr6:coauthVersionMax="47" xr10:uidLastSave="{00000000-0000-0000-0000-000000000000}"/>
  <workbookProtection lockStructure="1"/>
  <bookViews>
    <workbookView xWindow="280" yWindow="760" windowWidth="20120" windowHeight="21580" tabRatio="602" xr2:uid="{00000000-000D-0000-FFFF-FFFF00000000}"/>
  </bookViews>
  <sheets>
    <sheet name="Literature Orders" sheetId="4" r:id="rId1"/>
  </sheets>
  <definedNames>
    <definedName name="_xlnm.Print_Area" localSheetId="0">'Literature Orders'!$A$2:$Q$142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H10" i="4"/>
  <c r="Q22" i="4"/>
  <c r="Q23" i="4"/>
  <c r="Q93" i="4"/>
  <c r="Q89" i="4"/>
  <c r="Q38" i="4"/>
  <c r="Q17" i="4"/>
  <c r="Q30" i="4"/>
  <c r="Q29" i="4"/>
  <c r="Q16" i="4"/>
  <c r="Q15" i="4"/>
  <c r="H93" i="4"/>
  <c r="H87" i="4"/>
  <c r="Q18" i="4"/>
  <c r="Q19" i="4"/>
  <c r="Q20" i="4"/>
  <c r="H15" i="4"/>
  <c r="H72" i="4"/>
  <c r="Q27" i="4"/>
  <c r="H27" i="4"/>
  <c r="Q72" i="4"/>
  <c r="H71" i="4"/>
  <c r="H73" i="4"/>
  <c r="Q131" i="4"/>
  <c r="Q130" i="4"/>
  <c r="Q129" i="4"/>
  <c r="Q128" i="4"/>
  <c r="Q127" i="4"/>
  <c r="Q126" i="4"/>
  <c r="Q125" i="4"/>
  <c r="Q124" i="4"/>
  <c r="Q123" i="4"/>
  <c r="Q122" i="4"/>
  <c r="Q121" i="4"/>
  <c r="Q119" i="4"/>
  <c r="Q118" i="4"/>
  <c r="Q117" i="4"/>
  <c r="Q116" i="4"/>
  <c r="Q115" i="4"/>
  <c r="Q114" i="4"/>
  <c r="Q113" i="4"/>
  <c r="Q112" i="4"/>
  <c r="Q111" i="4"/>
  <c r="Q110" i="4"/>
  <c r="Q108" i="4"/>
  <c r="Q107" i="4"/>
  <c r="Q106" i="4"/>
  <c r="Q105" i="4"/>
  <c r="Q104" i="4"/>
  <c r="Q103" i="4"/>
  <c r="Q101" i="4"/>
  <c r="Q100" i="4"/>
  <c r="Q99" i="4"/>
  <c r="Q98" i="4"/>
  <c r="Q97" i="4"/>
  <c r="Q96" i="4"/>
  <c r="Q95" i="4"/>
  <c r="Q94" i="4"/>
  <c r="Q92" i="4"/>
  <c r="Q91" i="4"/>
  <c r="Q90" i="4"/>
  <c r="Q88" i="4"/>
  <c r="Q87" i="4"/>
  <c r="Q86" i="4"/>
  <c r="Q85" i="4"/>
  <c r="Q84" i="4"/>
  <c r="Q83" i="4"/>
  <c r="Q71" i="4"/>
  <c r="Q70" i="4"/>
  <c r="Q69" i="4"/>
  <c r="Q68" i="4"/>
  <c r="Q67" i="4"/>
  <c r="Q63" i="4"/>
  <c r="Q62" i="4"/>
  <c r="Q61" i="4"/>
  <c r="Q60" i="4"/>
  <c r="Q59" i="4"/>
  <c r="Q58" i="4"/>
  <c r="Q57" i="4"/>
  <c r="Q56" i="4"/>
  <c r="Q55" i="4"/>
  <c r="Q54" i="4"/>
  <c r="Q53" i="4"/>
  <c r="Q52" i="4"/>
  <c r="Q50" i="4"/>
  <c r="Q49" i="4"/>
  <c r="Q48" i="4"/>
  <c r="Q47" i="4"/>
  <c r="Q46" i="4"/>
  <c r="Q45" i="4"/>
  <c r="Q44" i="4"/>
  <c r="Q43" i="4"/>
  <c r="Q42" i="4"/>
  <c r="Q41" i="4"/>
  <c r="Q40" i="4"/>
  <c r="Q37" i="4"/>
  <c r="Q36" i="4"/>
  <c r="Q35" i="4"/>
  <c r="Q34" i="4"/>
  <c r="Q33" i="4"/>
  <c r="Q32" i="4"/>
  <c r="Q31" i="4"/>
  <c r="Q28" i="4"/>
  <c r="Q26" i="4"/>
  <c r="Q25" i="4"/>
  <c r="Q24" i="4"/>
  <c r="Q21" i="4"/>
  <c r="Q14" i="4"/>
  <c r="Q13" i="4"/>
  <c r="Q12" i="4"/>
  <c r="Q11" i="4"/>
  <c r="Q10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2" i="4"/>
  <c r="H91" i="4"/>
  <c r="H90" i="4"/>
  <c r="H89" i="4"/>
  <c r="H88" i="4"/>
  <c r="H86" i="4"/>
  <c r="H85" i="4"/>
  <c r="H84" i="4"/>
  <c r="H83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6" i="4"/>
  <c r="H25" i="4"/>
  <c r="H24" i="4"/>
  <c r="H23" i="4"/>
  <c r="H22" i="4"/>
  <c r="H21" i="4"/>
  <c r="H20" i="4"/>
  <c r="H19" i="4"/>
  <c r="H18" i="4"/>
  <c r="H17" i="4"/>
  <c r="H16" i="4"/>
  <c r="H14" i="4"/>
  <c r="H13" i="4"/>
  <c r="H12" i="4"/>
  <c r="H11" i="4"/>
  <c r="H133" i="4" l="1"/>
  <c r="Q102" i="4"/>
  <c r="Q132" i="4" s="1"/>
  <c r="Q9" i="4"/>
  <c r="Q73" i="4" s="1"/>
  <c r="H74" i="4"/>
  <c r="Q74" i="4" l="1"/>
  <c r="Q133" i="4"/>
  <c r="H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Northern Virginia Intergroup, Inc.</author>
  </authors>
  <commentList>
    <comment ref="M14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Northern Virginia Intergroup, Inc.: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<sst xmlns="http://schemas.openxmlformats.org/spreadsheetml/2006/main" count="407" uniqueCount="230">
  <si>
    <t>Item No.</t>
  </si>
  <si>
    <t>Name</t>
  </si>
  <si>
    <t>Qty</t>
  </si>
  <si>
    <t>Unit Price</t>
  </si>
  <si>
    <t>Subtotal</t>
  </si>
  <si>
    <t>Young People and AA</t>
  </si>
  <si>
    <t>How It Works</t>
  </si>
  <si>
    <t>Cash/Check No.</t>
  </si>
  <si>
    <t>P</t>
  </si>
  <si>
    <t xml:space="preserve">This is AA </t>
  </si>
  <si>
    <t>Is AA For You?</t>
  </si>
  <si>
    <t>Twelve Concepts Illustrated</t>
  </si>
  <si>
    <t>AA Members Medications &amp;</t>
  </si>
  <si>
    <t>Do You Think You're Different?</t>
  </si>
  <si>
    <t>Questions &amp; Answers on Sponsorship</t>
  </si>
  <si>
    <t>The AA Group</t>
  </si>
  <si>
    <t>AA Traditions - How Developed</t>
  </si>
  <si>
    <t>Inside AA</t>
  </si>
  <si>
    <t>AA For the Native American</t>
  </si>
  <si>
    <t>AA In Correctional Facilities</t>
  </si>
  <si>
    <t>Twelve Traditions Flier</t>
  </si>
  <si>
    <t>AA In Your Community</t>
  </si>
  <si>
    <t>It Sure Beats Sitting In A Cell</t>
  </si>
  <si>
    <t>Let's Be Friends with our Friends</t>
  </si>
  <si>
    <t>Problems Other Than Alcohol</t>
  </si>
  <si>
    <t>Is AA For Me?</t>
  </si>
  <si>
    <t>Too Young?</t>
  </si>
  <si>
    <t>What Happened to Joe?</t>
  </si>
  <si>
    <t>It Happened to Alice</t>
  </si>
  <si>
    <t>Member's Eve View of AA</t>
  </si>
  <si>
    <t>Brief Guide of AA</t>
  </si>
  <si>
    <t>AA Legacy of Service</t>
  </si>
  <si>
    <t>Circles of Love and Service</t>
  </si>
  <si>
    <t>Understanding Anonymity</t>
  </si>
  <si>
    <t>AA Membership Survey</t>
  </si>
  <si>
    <t>Bridging the Gap</t>
  </si>
  <si>
    <t>AA and the Armed Services</t>
  </si>
  <si>
    <t>Co-Founders of AA</t>
  </si>
  <si>
    <t>M</t>
  </si>
  <si>
    <t>B</t>
  </si>
  <si>
    <t>AA Comes of Age</t>
  </si>
  <si>
    <t>Living Sober</t>
  </si>
  <si>
    <t>Pass It On</t>
  </si>
  <si>
    <t>Daily Reflections</t>
  </si>
  <si>
    <t>AA In Prison</t>
  </si>
  <si>
    <t>Spanish Literature</t>
  </si>
  <si>
    <t>Wallet Cards</t>
  </si>
  <si>
    <t>Preamble Wallet Card</t>
  </si>
  <si>
    <t>Responsibility Card</t>
  </si>
  <si>
    <t>Anonymity Card</t>
  </si>
  <si>
    <t>Grapevine Items</t>
  </si>
  <si>
    <t>Comments:</t>
  </si>
  <si>
    <t>GV</t>
  </si>
  <si>
    <t>AA Preamble</t>
  </si>
  <si>
    <t>Man on the Bed</t>
  </si>
  <si>
    <t>Serenity Prayer</t>
  </si>
  <si>
    <t>BB</t>
  </si>
  <si>
    <t>MS</t>
  </si>
  <si>
    <t>BP</t>
  </si>
  <si>
    <t>Daily Reflections - Large Print</t>
  </si>
  <si>
    <t>Pamphlet Rack</t>
  </si>
  <si>
    <t>Pamphlet Package #1</t>
  </si>
  <si>
    <t>Pamphlet Package #4</t>
  </si>
  <si>
    <t>Language of the Heart Soft Cover</t>
  </si>
  <si>
    <t>CD</t>
  </si>
  <si>
    <t>Classic Grapevine Vol 3</t>
  </si>
  <si>
    <t xml:space="preserve">Grapevine Materials </t>
  </si>
  <si>
    <t xml:space="preserve">Books </t>
  </si>
  <si>
    <t>Not For Newcomers Only</t>
  </si>
  <si>
    <t>Northern Virginia Intergroup</t>
  </si>
  <si>
    <t>SB</t>
  </si>
  <si>
    <t>Set of Five Slogans</t>
  </si>
  <si>
    <t>Spiritual Awakenings</t>
  </si>
  <si>
    <t>No. Virginia Intergroup Literature Order Form</t>
  </si>
  <si>
    <t>Living Sober Large Print</t>
  </si>
  <si>
    <t>Came to Believe Large Print</t>
  </si>
  <si>
    <t>As Bill Sees It - Large Print</t>
  </si>
  <si>
    <t>Email: info@nvintergroup.org</t>
  </si>
  <si>
    <t>Best Of Bill Large Print</t>
  </si>
  <si>
    <t>Grapevine Items (Cont.)</t>
  </si>
  <si>
    <t>12 &amp; 12 on CD</t>
  </si>
  <si>
    <t>Emotional Sobriety</t>
  </si>
  <si>
    <t>What It Was Like</t>
  </si>
  <si>
    <t>The Twelve Traditions</t>
  </si>
  <si>
    <t>It Works If We Work It</t>
  </si>
  <si>
    <t>In Our Own Words</t>
  </si>
  <si>
    <t>Living Sober on CD</t>
  </si>
  <si>
    <t>SM</t>
  </si>
  <si>
    <t>Spanish Grapevine Items</t>
  </si>
  <si>
    <t>SBB</t>
  </si>
  <si>
    <t>Lo Mejor de Bill</t>
  </si>
  <si>
    <t>SGV</t>
  </si>
  <si>
    <t>El Grupo Base: corazon de AA</t>
  </si>
  <si>
    <t>El Lenguaje de corazon</t>
  </si>
  <si>
    <t>SCD</t>
  </si>
  <si>
    <t>Historia de la Vina on CD</t>
  </si>
  <si>
    <t>Historia de la Vina II on CD</t>
  </si>
  <si>
    <t>Historia de la Vina III on CD</t>
  </si>
  <si>
    <t>Lo mejor de Bill on CD</t>
  </si>
  <si>
    <t>La Historia de AA on CD</t>
  </si>
  <si>
    <t>Grapevine CD's</t>
  </si>
  <si>
    <t>Traditions Checklist</t>
  </si>
  <si>
    <t>Thank You for Sharing</t>
  </si>
  <si>
    <t>Beginners' Book</t>
  </si>
  <si>
    <t>Voices of Long-Term Sobriety</t>
  </si>
  <si>
    <t>Co-Founders Memorial Issues</t>
  </si>
  <si>
    <t>A Rabbit Walks into A Bar</t>
  </si>
  <si>
    <t>81A</t>
  </si>
  <si>
    <t>Big Book on CD - No Stories</t>
  </si>
  <si>
    <t>Home Group: Heartbeat of AA Vol. 1</t>
  </si>
  <si>
    <t>Home Group: Heartbeat of AA Vol. 2</t>
  </si>
  <si>
    <t>Frequently Asked Questions About AA</t>
  </si>
  <si>
    <t>AA for African American</t>
  </si>
  <si>
    <t>Spiritual Awakenings II</t>
  </si>
  <si>
    <t>Phone No: (703) 293-9757</t>
  </si>
  <si>
    <t>Step By Step</t>
  </si>
  <si>
    <t>Emotional Sobriety II</t>
  </si>
  <si>
    <t>Young &amp; Sober</t>
  </si>
  <si>
    <t>Into Action</t>
  </si>
  <si>
    <t>Happy, Joyous &amp; Free</t>
  </si>
  <si>
    <t>One on One: Sponsorship in Action</t>
  </si>
  <si>
    <t>No Matter What</t>
  </si>
  <si>
    <t>IG</t>
  </si>
  <si>
    <t>Daily Quote</t>
  </si>
  <si>
    <t>Pamphlets</t>
  </si>
  <si>
    <t>Experience, Strength, &amp; Hope</t>
  </si>
  <si>
    <t>Dr. Bob &amp; Good Old-timer</t>
  </si>
  <si>
    <t>Sober and Out</t>
  </si>
  <si>
    <t>Meeting in a Pocket</t>
  </si>
  <si>
    <t>Misc. "Favorites"</t>
  </si>
  <si>
    <t>N</t>
  </si>
  <si>
    <t>Meeting Sign</t>
  </si>
  <si>
    <t>Table Top Display - Steps &amp; Traditions</t>
  </si>
  <si>
    <t>Shade Set (Steps &amp; Traditions)</t>
  </si>
  <si>
    <t>Welcome Pack</t>
  </si>
  <si>
    <t>Big Book on CD - includes Stories</t>
  </si>
  <si>
    <t>10400 Eaton Place Suite 140 Fairfax VA  22030</t>
  </si>
  <si>
    <t>Language of the Heart Audio Book</t>
  </si>
  <si>
    <t>Forming True Partnerships</t>
  </si>
  <si>
    <t>Our Twelve Traditions</t>
  </si>
  <si>
    <t>Making Amends</t>
  </si>
  <si>
    <t>Emotional Sobriety Vol 2</t>
  </si>
  <si>
    <t>Un Dia A La Vez</t>
  </si>
  <si>
    <t>AA in the Military</t>
  </si>
  <si>
    <t>One Big Tent</t>
  </si>
  <si>
    <t>Spanish Grapevine CD's</t>
  </si>
  <si>
    <t>Frente A Frente</t>
  </si>
  <si>
    <t>Column A Total:</t>
  </si>
  <si>
    <t>Column B Total:</t>
  </si>
  <si>
    <t>Grand Total:</t>
  </si>
  <si>
    <t>Contact:</t>
  </si>
  <si>
    <t>Location:</t>
  </si>
  <si>
    <t>Group Name:</t>
  </si>
  <si>
    <t>Phone:</t>
  </si>
  <si>
    <t>Date:</t>
  </si>
  <si>
    <t>Best Of Bill</t>
  </si>
  <si>
    <t>AA for Alcoholics w/ Mental Health Issues</t>
  </si>
  <si>
    <t>Facsimile 1st Grapevine Issue</t>
  </si>
  <si>
    <t>The Best of Bill Audiobook</t>
  </si>
  <si>
    <t>Classic Grapevine Vol 2</t>
  </si>
  <si>
    <t>A Newcomer Asks</t>
  </si>
  <si>
    <t>AA For The Older Alcoholic</t>
  </si>
  <si>
    <t>Our Great Responsibility</t>
  </si>
  <si>
    <t>Take Me To Your Sponsor</t>
  </si>
  <si>
    <t>Indicates New Title</t>
  </si>
  <si>
    <t>LGBTQ Alcoholics in AA</t>
  </si>
  <si>
    <t>Women in AA</t>
  </si>
  <si>
    <t>Is There an Alcoholic In Your Life</t>
  </si>
  <si>
    <t>AA Grapevine &amp; La Vina:Our Mtg. In Print</t>
  </si>
  <si>
    <t>Voices of Women in AA</t>
  </si>
  <si>
    <t>Free On The Inside</t>
  </si>
  <si>
    <t>Bajo El Mismo Techo</t>
  </si>
  <si>
    <t>Mujeres En AA</t>
  </si>
  <si>
    <t>Column C Total:</t>
  </si>
  <si>
    <t>Column D Total:</t>
  </si>
  <si>
    <t xml:space="preserve"> Total Columns C &amp; D:</t>
  </si>
  <si>
    <t xml:space="preserve"> Total Columns A &amp; B:</t>
  </si>
  <si>
    <t>Best Of Grapevine Set (Vols. 1, 2 &amp; 3)</t>
  </si>
  <si>
    <t>AA In Treatment Settings</t>
  </si>
  <si>
    <t>If You Are A Professional …….</t>
  </si>
  <si>
    <t>AA Resource for Healthcare Professionals</t>
  </si>
  <si>
    <t>GSR  - Your Group's Link To AA As a Whole</t>
  </si>
  <si>
    <t>How AA Members Cooperate w/ Professionals</t>
  </si>
  <si>
    <t>Message to Correctional Professionals</t>
  </si>
  <si>
    <t>Speaking at Non - AA Metings</t>
  </si>
  <si>
    <t>Prayer and Meditation</t>
  </si>
  <si>
    <t>Is There a Problem Drinker In the Workplace</t>
  </si>
  <si>
    <t>Access to AA - Members Share ………</t>
  </si>
  <si>
    <t>The "God" Word - Agnostic &amp; Atheist …….</t>
  </si>
  <si>
    <t>Many Paths To Spirituality</t>
  </si>
  <si>
    <t>A Visual History of AA</t>
  </si>
  <si>
    <t>Twelve Traditions Illustrated</t>
  </si>
  <si>
    <t>Memo To An Inmate/Behind the Walls</t>
  </si>
  <si>
    <t>Jack Alexander about AA</t>
  </si>
  <si>
    <t>p</t>
  </si>
  <si>
    <t>Experience Has Taught Us -Info to Traditions</t>
  </si>
  <si>
    <t>Hispanic Women in AA</t>
  </si>
  <si>
    <t>Faith Leaders Ask About AA/Members of Clergy</t>
  </si>
  <si>
    <t>Twelve Steps Illustrated</t>
  </si>
  <si>
    <t>Alcoholics Anonymous- Facsimile 1st Edition</t>
  </si>
  <si>
    <t>Alcoholics Anonymous- Hard Cover (4th Edition)</t>
  </si>
  <si>
    <t>Alcoholics Anonymous- Soft Cover (4th Edition)</t>
  </si>
  <si>
    <t>Alcoholics Anonymous - Large Print (4th Edition)</t>
  </si>
  <si>
    <t>Alcoholics Anonymous-Large print Abridged</t>
  </si>
  <si>
    <t>Alcoholics Anonymous -Pocket (1-164) (4th Edition)</t>
  </si>
  <si>
    <t>As Bill Sees It - Hard Cover</t>
  </si>
  <si>
    <t>As Bill Sees It - Soft Cover</t>
  </si>
  <si>
    <t xml:space="preserve">Came to Believe </t>
  </si>
  <si>
    <t>Service Manual/Twelve Concepts</t>
  </si>
  <si>
    <t>Twelve and Twelve -Gift Edition</t>
  </si>
  <si>
    <t>Twelve and Twelve -Hard Cover</t>
  </si>
  <si>
    <t>Twelve and Twelve- Large Print</t>
  </si>
  <si>
    <t>Twelve and Twelve-Pocket Size</t>
  </si>
  <si>
    <t>Twelve and Twelve - Soft Cover</t>
  </si>
  <si>
    <t>Alcohólicos Anónimos-bolsillo</t>
  </si>
  <si>
    <t>Alcohólicos Anónimos-Portatil</t>
  </si>
  <si>
    <t>Alcohólicos Anónimos-tapas duras</t>
  </si>
  <si>
    <t>De Las Tinieblas Hacia La Luz</t>
  </si>
  <si>
    <t>AA en Prisiones--de Preso a Preso</t>
  </si>
  <si>
    <t>Como Lo Ve Bill</t>
  </si>
  <si>
    <t>Doce Pasos y Doce Tradiciones-bolsillo</t>
  </si>
  <si>
    <t>Doce Pasos y Doce Tradiciones -tapas blandas</t>
  </si>
  <si>
    <t>Llegamos a Creer</t>
  </si>
  <si>
    <t>Reflexiones Diarias</t>
  </si>
  <si>
    <t>Viviendo Sobrio</t>
  </si>
  <si>
    <t>Tarjetas Tamaño Billetera</t>
  </si>
  <si>
    <t>The Home Group-Heartbeat of AA</t>
  </si>
  <si>
    <t>Fun In Sobriety</t>
  </si>
  <si>
    <t>Language of the Heart- Hard Cover</t>
  </si>
  <si>
    <t>I am Responsible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</si>
</sst>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_);[Red]\(0\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 Unicode MS"/>
      <family val="2"/>
    </font>
    <font>
      <b/>
      <sz val="18"/>
      <name val="Arial"/>
      <family val="2"/>
    </font>
    <font>
      <b/>
      <sz val="20"/>
      <name val="Elephant"/>
      <family val="1"/>
    </font>
    <font>
      <u/>
      <sz val="10"/>
      <color indexed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gray0625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gray06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0" xfId="0" applyNumberFormat="1"/>
    <xf numFmtId="164" fontId="0" fillId="0" borderId="5" xfId="0" applyNumberFormat="1" applyBorder="1"/>
    <xf numFmtId="165" fontId="0" fillId="0" borderId="7" xfId="0" applyNumberFormat="1" applyBorder="1"/>
    <xf numFmtId="165" fontId="0" fillId="0" borderId="0" xfId="0" applyNumberFormat="1"/>
    <xf numFmtId="165" fontId="0" fillId="0" borderId="5" xfId="0" applyNumberFormat="1" applyBorder="1"/>
    <xf numFmtId="165" fontId="0" fillId="0" borderId="10" xfId="0" applyNumberFormat="1" applyBorder="1"/>
    <xf numFmtId="0" fontId="3" fillId="0" borderId="10" xfId="0" applyFont="1" applyBorder="1"/>
    <xf numFmtId="164" fontId="4" fillId="0" borderId="10" xfId="0" applyNumberFormat="1" applyFont="1" applyBorder="1"/>
    <xf numFmtId="0" fontId="4" fillId="0" borderId="10" xfId="0" applyFont="1" applyBorder="1"/>
    <xf numFmtId="0" fontId="4" fillId="0" borderId="0" xfId="0" applyFont="1"/>
    <xf numFmtId="0" fontId="4" fillId="0" borderId="10" xfId="0" applyFont="1" applyBorder="1" applyAlignment="1">
      <alignment horizontal="right"/>
    </xf>
    <xf numFmtId="0" fontId="4" fillId="0" borderId="5" xfId="0" applyFont="1" applyBorder="1"/>
    <xf numFmtId="165" fontId="0" fillId="0" borderId="13" xfId="0" applyNumberFormat="1" applyBorder="1"/>
    <xf numFmtId="0" fontId="3" fillId="0" borderId="13" xfId="0" applyFont="1" applyBorder="1"/>
    <xf numFmtId="164" fontId="4" fillId="0" borderId="13" xfId="0" applyNumberFormat="1" applyFont="1" applyBorder="1"/>
    <xf numFmtId="0" fontId="2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0" fillId="0" borderId="6" xfId="0" applyNumberFormat="1" applyBorder="1"/>
    <xf numFmtId="0" fontId="3" fillId="0" borderId="1" xfId="0" applyFont="1" applyBorder="1"/>
    <xf numFmtId="0" fontId="0" fillId="0" borderId="19" xfId="0" applyBorder="1"/>
    <xf numFmtId="0" fontId="0" fillId="0" borderId="20" xfId="0" applyBorder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5" fontId="5" fillId="0" borderId="7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165" fontId="4" fillId="0" borderId="13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0" fontId="7" fillId="2" borderId="2" xfId="0" applyFont="1" applyFill="1" applyBorder="1"/>
    <xf numFmtId="0" fontId="7" fillId="2" borderId="0" xfId="0" applyFont="1" applyFill="1"/>
    <xf numFmtId="0" fontId="0" fillId="0" borderId="4" xfId="0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3" xfId="0" applyFont="1" applyBorder="1"/>
    <xf numFmtId="0" fontId="0" fillId="0" borderId="9" xfId="0" applyBorder="1" applyAlignment="1">
      <alignment horizontal="right"/>
    </xf>
    <xf numFmtId="0" fontId="4" fillId="0" borderId="7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5" fontId="5" fillId="0" borderId="12" xfId="0" applyNumberFormat="1" applyFont="1" applyBorder="1" applyAlignment="1">
      <alignment horizontal="right"/>
    </xf>
    <xf numFmtId="164" fontId="5" fillId="0" borderId="12" xfId="0" applyNumberFormat="1" applyFont="1" applyBorder="1" applyAlignment="1">
      <alignment horizontal="center"/>
    </xf>
    <xf numFmtId="165" fontId="0" fillId="0" borderId="22" xfId="0" applyNumberFormat="1" applyBorder="1" applyAlignment="1">
      <alignment horizontal="right"/>
    </xf>
    <xf numFmtId="165" fontId="0" fillId="0" borderId="22" xfId="0" applyNumberFormat="1" applyBorder="1"/>
    <xf numFmtId="0" fontId="3" fillId="0" borderId="22" xfId="0" applyFont="1" applyBorder="1"/>
    <xf numFmtId="164" fontId="4" fillId="0" borderId="22" xfId="0" applyNumberFormat="1" applyFont="1" applyBorder="1"/>
    <xf numFmtId="164" fontId="4" fillId="0" borderId="23" xfId="0" applyNumberFormat="1" applyFont="1" applyBorder="1"/>
    <xf numFmtId="0" fontId="4" fillId="0" borderId="22" xfId="0" applyFont="1" applyBorder="1"/>
    <xf numFmtId="164" fontId="9" fillId="0" borderId="0" xfId="0" applyNumberFormat="1" applyFont="1" applyAlignment="1">
      <alignment horizontal="center"/>
    </xf>
    <xf numFmtId="0" fontId="12" fillId="0" borderId="0" xfId="0" applyFont="1"/>
    <xf numFmtId="0" fontId="0" fillId="0" borderId="24" xfId="0" applyBorder="1"/>
    <xf numFmtId="0" fontId="4" fillId="0" borderId="25" xfId="0" applyFont="1" applyBorder="1"/>
    <xf numFmtId="165" fontId="0" fillId="0" borderId="25" xfId="0" applyNumberFormat="1" applyBorder="1" applyAlignment="1">
      <alignment horizontal="right"/>
    </xf>
    <xf numFmtId="165" fontId="0" fillId="0" borderId="25" xfId="0" applyNumberFormat="1" applyBorder="1"/>
    <xf numFmtId="0" fontId="3" fillId="0" borderId="25" xfId="0" applyFont="1" applyBorder="1"/>
    <xf numFmtId="164" fontId="4" fillId="0" borderId="25" xfId="0" applyNumberFormat="1" applyFont="1" applyBorder="1"/>
    <xf numFmtId="164" fontId="4" fillId="0" borderId="26" xfId="0" applyNumberFormat="1" applyFont="1" applyBorder="1"/>
    <xf numFmtId="165" fontId="4" fillId="0" borderId="25" xfId="0" applyNumberFormat="1" applyFont="1" applyBorder="1" applyAlignment="1">
      <alignment horizontal="right"/>
    </xf>
    <xf numFmtId="0" fontId="0" fillId="0" borderId="21" xfId="0" applyBorder="1"/>
    <xf numFmtId="0" fontId="0" fillId="0" borderId="24" xfId="0" applyBorder="1" applyAlignment="1">
      <alignment horizontal="right"/>
    </xf>
    <xf numFmtId="164" fontId="5" fillId="0" borderId="11" xfId="0" applyNumberFormat="1" applyFont="1" applyBorder="1" applyAlignment="1">
      <alignment horizontal="center"/>
    </xf>
    <xf numFmtId="0" fontId="0" fillId="4" borderId="18" xfId="0" applyFill="1" applyBorder="1" applyAlignment="1">
      <alignment horizontal="right"/>
    </xf>
    <xf numFmtId="0" fontId="4" fillId="4" borderId="12" xfId="0" applyFont="1" applyFill="1" applyBorder="1"/>
    <xf numFmtId="165" fontId="4" fillId="4" borderId="12" xfId="0" applyNumberFormat="1" applyFont="1" applyFill="1" applyBorder="1" applyAlignment="1">
      <alignment horizontal="right"/>
    </xf>
    <xf numFmtId="165" fontId="0" fillId="4" borderId="12" xfId="0" applyNumberFormat="1" applyFill="1" applyBorder="1"/>
    <xf numFmtId="0" fontId="2" fillId="4" borderId="12" xfId="0" applyFont="1" applyFill="1" applyBorder="1" applyAlignment="1">
      <alignment horizontal="center"/>
    </xf>
    <xf numFmtId="164" fontId="4" fillId="4" borderId="12" xfId="0" applyNumberFormat="1" applyFont="1" applyFill="1" applyBorder="1"/>
    <xf numFmtId="164" fontId="4" fillId="4" borderId="11" xfId="0" applyNumberFormat="1" applyFont="1" applyFill="1" applyBorder="1"/>
    <xf numFmtId="0" fontId="7" fillId="4" borderId="0" xfId="0" applyFont="1" applyFill="1"/>
    <xf numFmtId="0" fontId="7" fillId="4" borderId="5" xfId="0" applyFont="1" applyFill="1" applyBorder="1"/>
    <xf numFmtId="0" fontId="0" fillId="4" borderId="4" xfId="0" applyFill="1" applyBorder="1"/>
    <xf numFmtId="0" fontId="4" fillId="4" borderId="5" xfId="0" applyFont="1" applyFill="1" applyBorder="1"/>
    <xf numFmtId="165" fontId="0" fillId="4" borderId="5" xfId="0" applyNumberFormat="1" applyFill="1" applyBorder="1" applyAlignment="1">
      <alignment horizontal="right"/>
    </xf>
    <xf numFmtId="165" fontId="0" fillId="4" borderId="5" xfId="0" applyNumberFormat="1" applyFill="1" applyBorder="1"/>
    <xf numFmtId="0" fontId="0" fillId="4" borderId="5" xfId="0" applyFill="1" applyBorder="1"/>
    <xf numFmtId="164" fontId="0" fillId="4" borderId="5" xfId="0" applyNumberFormat="1" applyFill="1" applyBorder="1"/>
    <xf numFmtId="165" fontId="4" fillId="4" borderId="5" xfId="0" applyNumberFormat="1" applyFont="1" applyFill="1" applyBorder="1" applyAlignment="1">
      <alignment horizontal="right"/>
    </xf>
    <xf numFmtId="164" fontId="0" fillId="4" borderId="6" xfId="0" applyNumberFormat="1" applyFill="1" applyBorder="1"/>
    <xf numFmtId="0" fontId="5" fillId="4" borderId="18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165" fontId="5" fillId="4" borderId="12" xfId="0" applyNumberFormat="1" applyFont="1" applyFill="1" applyBorder="1" applyAlignment="1">
      <alignment horizontal="right"/>
    </xf>
    <xf numFmtId="164" fontId="5" fillId="4" borderId="12" xfId="0" applyNumberFormat="1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2" fillId="0" borderId="14" xfId="0" applyFont="1" applyBorder="1"/>
    <xf numFmtId="165" fontId="2" fillId="0" borderId="10" xfId="0" applyNumberFormat="1" applyFont="1" applyBorder="1"/>
    <xf numFmtId="0" fontId="2" fillId="0" borderId="24" xfId="0" applyFont="1" applyBorder="1"/>
    <xf numFmtId="165" fontId="2" fillId="0" borderId="25" xfId="0" applyNumberFormat="1" applyFont="1" applyBorder="1"/>
    <xf numFmtId="0" fontId="2" fillId="0" borderId="24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4" fillId="0" borderId="28" xfId="0" applyFont="1" applyBorder="1"/>
    <xf numFmtId="165" fontId="4" fillId="0" borderId="28" xfId="0" applyNumberFormat="1" applyFont="1" applyBorder="1" applyAlignment="1">
      <alignment horizontal="right"/>
    </xf>
    <xf numFmtId="165" fontId="7" fillId="0" borderId="28" xfId="0" applyNumberFormat="1" applyFont="1" applyBorder="1"/>
    <xf numFmtId="0" fontId="3" fillId="0" borderId="28" xfId="0" applyFont="1" applyBorder="1"/>
    <xf numFmtId="164" fontId="4" fillId="0" borderId="28" xfId="0" applyNumberFormat="1" applyFont="1" applyBorder="1"/>
    <xf numFmtId="165" fontId="7" fillId="0" borderId="10" xfId="0" applyNumberFormat="1" applyFont="1" applyBorder="1" applyAlignment="1">
      <alignment horizontal="right"/>
    </xf>
    <xf numFmtId="165" fontId="7" fillId="0" borderId="10" xfId="0" applyNumberFormat="1" applyFont="1" applyBorder="1"/>
    <xf numFmtId="0" fontId="7" fillId="0" borderId="14" xfId="0" applyFont="1" applyBorder="1" applyAlignment="1">
      <alignment horizontal="right"/>
    </xf>
    <xf numFmtId="165" fontId="7" fillId="0" borderId="25" xfId="0" applyNumberFormat="1" applyFont="1" applyBorder="1"/>
    <xf numFmtId="0" fontId="5" fillId="4" borderId="7" xfId="0" applyFont="1" applyFill="1" applyBorder="1" applyAlignment="1">
      <alignment horizontal="center"/>
    </xf>
    <xf numFmtId="165" fontId="5" fillId="4" borderId="7" xfId="0" applyNumberFormat="1" applyFont="1" applyFill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164" fontId="5" fillId="4" borderId="7" xfId="0" applyNumberFormat="1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0" fontId="4" fillId="0" borderId="25" xfId="0" applyFont="1" applyBorder="1" applyProtection="1">
      <protection locked="0"/>
    </xf>
    <xf numFmtId="0" fontId="0" fillId="0" borderId="27" xfId="0" applyBorder="1"/>
    <xf numFmtId="165" fontId="0" fillId="0" borderId="28" xfId="0" applyNumberFormat="1" applyBorder="1"/>
    <xf numFmtId="0" fontId="4" fillId="0" borderId="28" xfId="0" applyFont="1" applyBorder="1" applyProtection="1">
      <protection locked="0"/>
    </xf>
    <xf numFmtId="164" fontId="4" fillId="0" borderId="29" xfId="0" applyNumberFormat="1" applyFont="1" applyBorder="1"/>
    <xf numFmtId="0" fontId="4" fillId="0" borderId="10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0" fillId="4" borderId="5" xfId="0" applyFill="1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4" fillId="4" borderId="12" xfId="0" applyFont="1" applyFill="1" applyBorder="1" applyProtection="1">
      <protection locked="0"/>
    </xf>
    <xf numFmtId="0" fontId="0" fillId="0" borderId="15" xfId="0" applyBorder="1"/>
    <xf numFmtId="0" fontId="4" fillId="4" borderId="7" xfId="0" applyFont="1" applyFill="1" applyBorder="1"/>
    <xf numFmtId="165" fontId="4" fillId="4" borderId="7" xfId="0" applyNumberFormat="1" applyFont="1" applyFill="1" applyBorder="1" applyAlignment="1">
      <alignment horizontal="right"/>
    </xf>
    <xf numFmtId="165" fontId="0" fillId="4" borderId="7" xfId="0" applyNumberFormat="1" applyFill="1" applyBorder="1"/>
    <xf numFmtId="164" fontId="4" fillId="4" borderId="7" xfId="0" applyNumberFormat="1" applyFont="1" applyFill="1" applyBorder="1"/>
    <xf numFmtId="0" fontId="4" fillId="4" borderId="7" xfId="0" applyFont="1" applyFill="1" applyBorder="1" applyProtection="1">
      <protection locked="0"/>
    </xf>
    <xf numFmtId="164" fontId="4" fillId="4" borderId="8" xfId="0" applyNumberFormat="1" applyFont="1" applyFill="1" applyBorder="1"/>
    <xf numFmtId="164" fontId="6" fillId="0" borderId="8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15" fillId="0" borderId="0" xfId="2" applyAlignment="1" applyProtection="1"/>
    <xf numFmtId="165" fontId="8" fillId="0" borderId="0" xfId="0" applyNumberFormat="1" applyFont="1" applyAlignment="1">
      <alignment horizontal="right"/>
    </xf>
    <xf numFmtId="164" fontId="2" fillId="0" borderId="0" xfId="0" applyNumberFormat="1" applyFont="1"/>
    <xf numFmtId="164" fontId="0" fillId="0" borderId="10" xfId="0" applyNumberFormat="1" applyBorder="1"/>
    <xf numFmtId="0" fontId="2" fillId="0" borderId="27" xfId="0" applyFont="1" applyBorder="1"/>
    <xf numFmtId="165" fontId="2" fillId="0" borderId="28" xfId="0" applyNumberFormat="1" applyFont="1" applyBorder="1"/>
    <xf numFmtId="0" fontId="0" fillId="0" borderId="30" xfId="0" applyBorder="1" applyAlignment="1">
      <alignment horizontal="right"/>
    </xf>
    <xf numFmtId="0" fontId="0" fillId="4" borderId="18" xfId="0" applyFill="1" applyBorder="1"/>
    <xf numFmtId="165" fontId="0" fillId="4" borderId="12" xfId="0" applyNumberFormat="1" applyFill="1" applyBorder="1" applyAlignment="1">
      <alignment horizontal="right"/>
    </xf>
    <xf numFmtId="0" fontId="0" fillId="4" borderId="12" xfId="0" applyFill="1" applyBorder="1"/>
    <xf numFmtId="164" fontId="0" fillId="4" borderId="12" xfId="0" applyNumberFormat="1" applyFill="1" applyBorder="1"/>
    <xf numFmtId="164" fontId="0" fillId="4" borderId="11" xfId="0" applyNumberFormat="1" applyFill="1" applyBorder="1"/>
    <xf numFmtId="165" fontId="0" fillId="0" borderId="13" xfId="0" applyNumberFormat="1" applyBorder="1" applyAlignment="1">
      <alignment horizontal="right"/>
    </xf>
    <xf numFmtId="0" fontId="5" fillId="6" borderId="10" xfId="0" applyFont="1" applyFill="1" applyBorder="1"/>
    <xf numFmtId="164" fontId="7" fillId="0" borderId="10" xfId="0" applyNumberFormat="1" applyFont="1" applyBorder="1"/>
    <xf numFmtId="0" fontId="7" fillId="0" borderId="14" xfId="0" applyFont="1" applyBorder="1"/>
    <xf numFmtId="165" fontId="0" fillId="0" borderId="28" xfId="0" applyNumberFormat="1" applyBorder="1" applyAlignment="1">
      <alignment horizontal="right"/>
    </xf>
    <xf numFmtId="0" fontId="0" fillId="0" borderId="10" xfId="0" applyBorder="1"/>
    <xf numFmtId="164" fontId="0" fillId="0" borderId="16" xfId="0" applyNumberFormat="1" applyBorder="1"/>
    <xf numFmtId="0" fontId="2" fillId="5" borderId="7" xfId="0" applyFont="1" applyFill="1" applyBorder="1" applyAlignment="1">
      <alignment horizontal="center"/>
    </xf>
    <xf numFmtId="164" fontId="4" fillId="0" borderId="13" xfId="1" applyNumberFormat="1" applyFont="1" applyBorder="1"/>
    <xf numFmtId="164" fontId="4" fillId="0" borderId="5" xfId="0" applyNumberFormat="1" applyFont="1" applyBorder="1"/>
    <xf numFmtId="0" fontId="2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5" fontId="0" fillId="0" borderId="7" xfId="0" applyNumberFormat="1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/>
      <protection locked="0"/>
    </xf>
    <xf numFmtId="164" fontId="2" fillId="0" borderId="9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164" fontId="6" fillId="0" borderId="7" xfId="0" applyNumberFormat="1" applyFont="1" applyBorder="1" applyAlignment="1">
      <alignment horizontal="right" vertical="center" shrinkToFit="1"/>
    </xf>
    <xf numFmtId="0" fontId="7" fillId="3" borderId="8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4" fillId="0" borderId="12" xfId="0" applyNumberFormat="1" applyFont="1" applyBorder="1" applyAlignment="1">
      <alignment horizontal="right" vertical="center"/>
    </xf>
    <xf numFmtId="165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7" xfId="0" applyBorder="1" applyAlignment="1" applyProtection="1">
      <alignment vertical="center"/>
      <protection locked="0"/>
    </xf>
    <xf numFmtId="164" fontId="0" fillId="0" borderId="7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4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165" fontId="0" fillId="0" borderId="12" xfId="0" applyNumberFormat="1" applyBorder="1" applyAlignment="1">
      <alignment horizontal="right" vertical="center"/>
    </xf>
    <xf numFmtId="165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 applyProtection="1">
      <alignment vertical="center"/>
      <protection locked="0"/>
    </xf>
    <xf numFmtId="164" fontId="0" fillId="0" borderId="9" xfId="0" applyNumberForma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0" fontId="3" fillId="3" borderId="11" xfId="0" applyFont="1" applyFill="1" applyBorder="1"/>
    <xf numFmtId="0" fontId="7" fillId="4" borderId="12" xfId="0" applyFont="1" applyFill="1" applyBorder="1"/>
    <xf numFmtId="164" fontId="2" fillId="4" borderId="7" xfId="0" applyNumberFormat="1" applyFont="1" applyFill="1" applyBorder="1"/>
    <xf numFmtId="0" fontId="0" fillId="4" borderId="12" xfId="0" applyFill="1" applyBorder="1" applyAlignment="1">
      <alignment horizontal="right"/>
    </xf>
    <xf numFmtId="0" fontId="7" fillId="4" borderId="32" xfId="0" applyFont="1" applyFill="1" applyBorder="1"/>
    <xf numFmtId="0" fontId="0" fillId="7" borderId="18" xfId="0" applyFill="1" applyBorder="1"/>
    <xf numFmtId="0" fontId="4" fillId="7" borderId="12" xfId="0" applyFont="1" applyFill="1" applyBorder="1"/>
    <xf numFmtId="165" fontId="0" fillId="7" borderId="12" xfId="0" applyNumberFormat="1" applyFill="1" applyBorder="1" applyAlignment="1">
      <alignment horizontal="right"/>
    </xf>
    <xf numFmtId="165" fontId="0" fillId="7" borderId="12" xfId="0" applyNumberFormat="1" applyFill="1" applyBorder="1"/>
    <xf numFmtId="0" fontId="0" fillId="7" borderId="12" xfId="0" applyFill="1" applyBorder="1"/>
    <xf numFmtId="164" fontId="0" fillId="7" borderId="12" xfId="0" applyNumberFormat="1" applyFill="1" applyBorder="1"/>
    <xf numFmtId="0" fontId="0" fillId="7" borderId="12" xfId="0" applyFill="1" applyBorder="1" applyProtection="1">
      <protection locked="0"/>
    </xf>
    <xf numFmtId="164" fontId="0" fillId="7" borderId="11" xfId="0" applyNumberFormat="1" applyFill="1" applyBorder="1"/>
    <xf numFmtId="0" fontId="0" fillId="7" borderId="4" xfId="0" applyFill="1" applyBorder="1"/>
    <xf numFmtId="0" fontId="4" fillId="7" borderId="5" xfId="0" applyFont="1" applyFill="1" applyBorder="1"/>
    <xf numFmtId="165" fontId="0" fillId="7" borderId="5" xfId="0" applyNumberFormat="1" applyFill="1" applyBorder="1" applyAlignment="1">
      <alignment horizontal="right"/>
    </xf>
    <xf numFmtId="165" fontId="0" fillId="7" borderId="5" xfId="0" applyNumberFormat="1" applyFill="1" applyBorder="1"/>
    <xf numFmtId="0" fontId="0" fillId="7" borderId="5" xfId="0" applyFill="1" applyBorder="1"/>
    <xf numFmtId="164" fontId="0" fillId="7" borderId="5" xfId="0" applyNumberFormat="1" applyFill="1" applyBorder="1"/>
    <xf numFmtId="0" fontId="0" fillId="7" borderId="5" xfId="0" applyFill="1" applyBorder="1" applyProtection="1">
      <protection locked="0"/>
    </xf>
    <xf numFmtId="164" fontId="0" fillId="7" borderId="6" xfId="0" applyNumberFormat="1" applyFill="1" applyBorder="1"/>
    <xf numFmtId="0" fontId="0" fillId="4" borderId="7" xfId="0" applyFill="1" applyBorder="1" applyAlignment="1">
      <alignment horizontal="right"/>
    </xf>
    <xf numFmtId="0" fontId="0" fillId="4" borderId="7" xfId="0" applyFill="1" applyBorder="1"/>
    <xf numFmtId="0" fontId="2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14" fontId="0" fillId="0" borderId="8" xfId="0" applyNumberFormat="1" applyBorder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0" fontId="5" fillId="0" borderId="0" xfId="0" applyFont="1"/>
    <xf numFmtId="165" fontId="7" fillId="0" borderId="0" xfId="0" applyNumberFormat="1" applyFont="1" applyAlignment="1">
      <alignment horizontal="right"/>
    </xf>
    <xf numFmtId="165" fontId="7" fillId="0" borderId="13" xfId="0" applyNumberFormat="1" applyFont="1" applyBorder="1" applyAlignment="1">
      <alignment horizontal="right"/>
    </xf>
    <xf numFmtId="165" fontId="7" fillId="0" borderId="28" xfId="0" applyNumberFormat="1" applyFont="1" applyBorder="1" applyAlignment="1">
      <alignment horizontal="right"/>
    </xf>
    <xf numFmtId="165" fontId="7" fillId="0" borderId="13" xfId="0" applyNumberFormat="1" applyFont="1" applyBorder="1"/>
    <xf numFmtId="0" fontId="3" fillId="0" borderId="31" xfId="0" applyFont="1" applyBorder="1"/>
    <xf numFmtId="0" fontId="0" fillId="0" borderId="27" xfId="0" applyBorder="1" applyAlignment="1">
      <alignment horizontal="right"/>
    </xf>
    <xf numFmtId="0" fontId="4" fillId="0" borderId="28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0" fillId="0" borderId="21" xfId="0" applyBorder="1" applyAlignment="1">
      <alignment horizontal="right"/>
    </xf>
    <xf numFmtId="0" fontId="4" fillId="0" borderId="22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4" fillId="4" borderId="7" xfId="0" applyFont="1" applyFill="1" applyBorder="1" applyAlignment="1">
      <alignment horizontal="right"/>
    </xf>
    <xf numFmtId="165" fontId="0" fillId="4" borderId="7" xfId="0" applyNumberFormat="1" applyFill="1" applyBorder="1" applyAlignment="1">
      <alignment horizontal="right"/>
    </xf>
    <xf numFmtId="0" fontId="8" fillId="4" borderId="12" xfId="0" applyFont="1" applyFill="1" applyBorder="1" applyAlignment="1">
      <alignment horizontal="center" vertical="center"/>
    </xf>
    <xf numFmtId="0" fontId="16" fillId="0" borderId="10" xfId="0" applyFont="1" applyBorder="1"/>
    <xf numFmtId="165" fontId="17" fillId="0" borderId="10" xfId="0" applyNumberFormat="1" applyFont="1" applyBorder="1"/>
    <xf numFmtId="0" fontId="18" fillId="0" borderId="10" xfId="0" applyFont="1" applyBorder="1"/>
    <xf numFmtId="164" fontId="16" fillId="0" borderId="10" xfId="0" applyNumberFormat="1" applyFont="1" applyBorder="1"/>
    <xf numFmtId="165" fontId="17" fillId="0" borderId="10" xfId="0" applyNumberFormat="1" applyFont="1" applyBorder="1" applyAlignment="1">
      <alignment horizontal="right"/>
    </xf>
    <xf numFmtId="0" fontId="0" fillId="7" borderId="2" xfId="0" applyFill="1" applyBorder="1"/>
    <xf numFmtId="0" fontId="4" fillId="7" borderId="0" xfId="0" applyFont="1" applyFill="1"/>
    <xf numFmtId="165" fontId="0" fillId="7" borderId="0" xfId="0" applyNumberFormat="1" applyFill="1" applyAlignment="1">
      <alignment horizontal="right"/>
    </xf>
    <xf numFmtId="165" fontId="0" fillId="7" borderId="0" xfId="0" applyNumberFormat="1" applyFill="1"/>
    <xf numFmtId="0" fontId="0" fillId="7" borderId="0" xfId="0" applyFill="1"/>
    <xf numFmtId="164" fontId="0" fillId="7" borderId="0" xfId="0" applyNumberFormat="1" applyFill="1"/>
    <xf numFmtId="0" fontId="0" fillId="7" borderId="0" xfId="0" applyFill="1" applyProtection="1">
      <protection locked="0"/>
    </xf>
    <xf numFmtId="164" fontId="0" fillId="7" borderId="3" xfId="0" applyNumberFormat="1" applyFill="1" applyBorder="1"/>
    <xf numFmtId="0" fontId="8" fillId="4" borderId="0" xfId="0" applyFont="1" applyFill="1" applyAlignment="1">
      <alignment horizontal="center" vertical="center"/>
    </xf>
    <xf numFmtId="0" fontId="0" fillId="0" borderId="33" xfId="0" applyBorder="1" applyAlignment="1">
      <alignment horizontal="right"/>
    </xf>
    <xf numFmtId="165" fontId="4" fillId="0" borderId="22" xfId="0" applyNumberFormat="1" applyFont="1" applyBorder="1" applyAlignment="1">
      <alignment horizontal="right"/>
    </xf>
    <xf numFmtId="0" fontId="3" fillId="0" borderId="22" xfId="0" applyFont="1" applyBorder="1" applyAlignment="1">
      <alignment horizontal="left"/>
    </xf>
    <xf numFmtId="0" fontId="0" fillId="7" borderId="9" xfId="0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165" fontId="0" fillId="7" borderId="7" xfId="0" applyNumberFormat="1" applyFill="1" applyBorder="1" applyAlignment="1">
      <alignment horizontal="right"/>
    </xf>
    <xf numFmtId="165" fontId="0" fillId="7" borderId="7" xfId="0" applyNumberFormat="1" applyFill="1" applyBorder="1"/>
    <xf numFmtId="0" fontId="0" fillId="7" borderId="7" xfId="0" applyFill="1" applyBorder="1"/>
    <xf numFmtId="0" fontId="2" fillId="7" borderId="7" xfId="0" applyFont="1" applyFill="1" applyBorder="1" applyAlignment="1">
      <alignment horizontal="right"/>
    </xf>
    <xf numFmtId="164" fontId="6" fillId="7" borderId="7" xfId="0" applyNumberFormat="1" applyFont="1" applyFill="1" applyBorder="1" applyAlignment="1">
      <alignment horizontal="right"/>
    </xf>
    <xf numFmtId="0" fontId="4" fillId="0" borderId="31" xfId="0" applyFont="1" applyBorder="1"/>
    <xf numFmtId="165" fontId="0" fillId="0" borderId="31" xfId="0" applyNumberFormat="1" applyBorder="1" applyAlignment="1">
      <alignment horizontal="right"/>
    </xf>
    <xf numFmtId="165" fontId="0" fillId="0" borderId="31" xfId="0" applyNumberFormat="1" applyBorder="1"/>
    <xf numFmtId="164" fontId="4" fillId="0" borderId="31" xfId="0" applyNumberFormat="1" applyFont="1" applyBorder="1"/>
    <xf numFmtId="0" fontId="3" fillId="0" borderId="10" xfId="0" applyFont="1" applyBorder="1" applyAlignment="1">
      <alignment horizontal="left"/>
    </xf>
    <xf numFmtId="165" fontId="17" fillId="0" borderId="28" xfId="0" applyNumberFormat="1" applyFont="1" applyBorder="1"/>
    <xf numFmtId="165" fontId="19" fillId="0" borderId="10" xfId="0" applyNumberFormat="1" applyFont="1" applyBorder="1"/>
    <xf numFmtId="0" fontId="2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0" applyFont="1" applyProtection="1">
      <protection locked="0"/>
    </xf>
    <xf numFmtId="0" fontId="0" fillId="0" borderId="2" xfId="0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5" fontId="1" fillId="0" borderId="10" xfId="0" applyNumberFormat="1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5" fontId="1" fillId="0" borderId="28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7" xfId="0" applyBorder="1"/>
    <xf numFmtId="164" fontId="2" fillId="0" borderId="7" xfId="0" applyNumberFormat="1" applyFont="1" applyBorder="1"/>
    <xf numFmtId="0" fontId="2" fillId="0" borderId="7" xfId="0" applyFont="1" applyBorder="1"/>
    <xf numFmtId="164" fontId="14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139</xdr:row>
      <xdr:rowOff>152400</xdr:rowOff>
    </xdr:from>
    <xdr:to>
      <xdr:col>14</xdr:col>
      <xdr:colOff>266700</xdr:colOff>
      <xdr:row>141</xdr:row>
      <xdr:rowOff>323851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1571625" y="24307800"/>
          <a:ext cx="6400800" cy="581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Email orders to: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info@nvintergroup.org - copy group treasures and pick up person if applicable.  Wait for confirmation email with pick up times.  Electronic payments or VENMO preferred.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Updated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April 2023</a:t>
          </a:r>
        </a:p>
        <a:p>
          <a:pPr algn="ctr" rtl="0">
            <a:defRPr sz="1000"/>
          </a:pPr>
          <a:endParaRPr lang="en-US" sz="1000" b="1" i="0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	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 editAs="oneCell">
    <xdr:from>
      <xdr:col>3</xdr:col>
      <xdr:colOff>99060</xdr:colOff>
      <xdr:row>132</xdr:row>
      <xdr:rowOff>167640</xdr:rowOff>
    </xdr:from>
    <xdr:to>
      <xdr:col>4</xdr:col>
      <xdr:colOff>1828800</xdr:colOff>
      <xdr:row>141</xdr:row>
      <xdr:rowOff>403860</xdr:rowOff>
    </xdr:to>
    <xdr:pic>
      <xdr:nvPicPr>
        <xdr:cNvPr id="2395" name="Picture 12" descr="Final10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" y="22418040"/>
          <a:ext cx="1844040" cy="2324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177"/>
  <sheetViews>
    <sheetView showGridLines="0" showZeros="0" tabSelected="1" zoomScaleNormal="100" workbookViewId="0">
      <selection activeCell="N3" sqref="N3"/>
    </sheetView>
  </sheetViews>
  <sheetFormatPr baseColWidth="10" defaultColWidth="8.83203125" defaultRowHeight="13" x14ac:dyDescent="0.15"/>
  <cols>
    <col min="1" max="1" width="3.6640625" customWidth="1"/>
    <col min="2" max="2" width="3.83203125" style="17" customWidth="1"/>
    <col min="3" max="3" width="4.1640625" style="47" customWidth="1"/>
    <col min="4" max="4" width="1.6640625" style="11" customWidth="1"/>
    <col min="5" max="5" width="32.6640625" customWidth="1"/>
    <col min="6" max="6" width="6.6640625" style="8" customWidth="1"/>
    <col min="7" max="7" width="5.83203125" customWidth="1"/>
    <col min="8" max="8" width="8.6640625" style="8" customWidth="1"/>
    <col min="9" max="9" width="1.5" style="49" customWidth="1"/>
    <col min="10" max="10" width="3.6640625" customWidth="1"/>
    <col min="11" max="11" width="4.1640625" style="17" customWidth="1"/>
    <col min="12" max="12" width="4.33203125" style="44" customWidth="1"/>
    <col min="13" max="13" width="1.83203125" style="11" customWidth="1"/>
    <col min="14" max="14" width="32.6640625" customWidth="1"/>
    <col min="15" max="15" width="6.6640625" style="8" customWidth="1"/>
    <col min="16" max="16" width="5.83203125" customWidth="1"/>
    <col min="17" max="17" width="8.6640625" style="8" customWidth="1"/>
    <col min="18" max="18" width="2.83203125" style="1" hidden="1" customWidth="1"/>
    <col min="21" max="21" width="16.83203125" customWidth="1"/>
  </cols>
  <sheetData>
    <row r="1" spans="1:30" ht="56.25" customHeight="1" thickBot="1" x14ac:dyDescent="0.2">
      <c r="A1" s="299" t="s">
        <v>73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/>
    </row>
    <row r="2" spans="1:30" s="185" customFormat="1" ht="19.5" customHeight="1" thickBot="1" x14ac:dyDescent="0.2">
      <c r="A2" s="167" t="s">
        <v>152</v>
      </c>
      <c r="B2" s="168"/>
      <c r="C2" s="169"/>
      <c r="D2" s="170"/>
      <c r="E2" s="171"/>
      <c r="F2" s="172" t="s">
        <v>149</v>
      </c>
      <c r="G2" s="173"/>
      <c r="H2" s="174">
        <f>Q74+Q133</f>
        <v>0</v>
      </c>
      <c r="I2" s="175"/>
      <c r="J2" s="176" t="s">
        <v>51</v>
      </c>
      <c r="K2" s="177"/>
      <c r="L2" s="178"/>
      <c r="M2" s="179"/>
      <c r="N2" s="180"/>
      <c r="O2" s="181"/>
      <c r="P2" s="182"/>
      <c r="Q2" s="183"/>
      <c r="R2" s="184"/>
    </row>
    <row r="3" spans="1:30" s="185" customFormat="1" ht="19.5" customHeight="1" thickBot="1" x14ac:dyDescent="0.2">
      <c r="A3" s="167" t="s">
        <v>151</v>
      </c>
      <c r="B3" s="186"/>
      <c r="C3" s="169"/>
      <c r="D3" s="170"/>
      <c r="E3" s="187"/>
      <c r="F3" s="188"/>
      <c r="G3" s="189"/>
      <c r="H3" s="190"/>
      <c r="I3" s="191"/>
      <c r="J3" s="192"/>
      <c r="K3" s="193"/>
      <c r="L3" s="194"/>
      <c r="M3" s="195"/>
      <c r="N3" s="196"/>
      <c r="O3" s="197"/>
      <c r="P3" s="198"/>
      <c r="Q3" s="199"/>
      <c r="R3" s="200"/>
    </row>
    <row r="4" spans="1:30" s="185" customFormat="1" ht="19.5" customHeight="1" thickBot="1" x14ac:dyDescent="0.2">
      <c r="A4" s="176" t="s">
        <v>150</v>
      </c>
      <c r="B4" s="177"/>
      <c r="C4" s="201"/>
      <c r="D4" s="202"/>
      <c r="E4" s="182"/>
      <c r="F4" s="211" t="s">
        <v>153</v>
      </c>
      <c r="G4" s="203"/>
      <c r="H4" s="204"/>
      <c r="I4" s="205"/>
      <c r="J4" s="206"/>
      <c r="K4" s="207"/>
      <c r="L4" s="194"/>
      <c r="M4" s="195"/>
      <c r="N4" s="196"/>
      <c r="O4" s="208"/>
      <c r="P4" s="198"/>
      <c r="Q4" s="199"/>
      <c r="R4" s="200"/>
    </row>
    <row r="5" spans="1:30" s="185" customFormat="1" ht="19.5" customHeight="1" thickBot="1" x14ac:dyDescent="0.2">
      <c r="A5" s="235" t="s">
        <v>154</v>
      </c>
      <c r="B5" s="236"/>
      <c r="C5" s="169"/>
      <c r="D5" s="170"/>
      <c r="E5" s="237"/>
      <c r="F5" s="172" t="s">
        <v>7</v>
      </c>
      <c r="G5" s="238"/>
      <c r="H5" s="209"/>
      <c r="I5" s="175"/>
      <c r="J5" s="301" t="s">
        <v>164</v>
      </c>
      <c r="K5" s="302"/>
      <c r="L5" s="302"/>
      <c r="M5" s="302"/>
      <c r="N5" s="302"/>
      <c r="O5" s="302"/>
      <c r="P5" s="302"/>
      <c r="Q5" s="303"/>
      <c r="R5" s="210"/>
    </row>
    <row r="6" spans="1:30" ht="0.75" hidden="1" customHeight="1" thickBot="1" x14ac:dyDescent="0.2">
      <c r="A6" s="2"/>
      <c r="I6" s="48"/>
      <c r="J6" s="3"/>
      <c r="K6" s="19"/>
      <c r="L6" s="41"/>
      <c r="M6" s="12"/>
      <c r="N6" s="4"/>
      <c r="O6" s="9"/>
      <c r="P6" s="4"/>
      <c r="Q6" s="32"/>
      <c r="R6" s="5"/>
    </row>
    <row r="7" spans="1:30" s="26" customFormat="1" ht="12" thickBot="1" x14ac:dyDescent="0.2">
      <c r="A7" s="36"/>
      <c r="B7" s="37"/>
      <c r="C7" s="38" t="s">
        <v>0</v>
      </c>
      <c r="D7" s="38"/>
      <c r="E7" s="37" t="s">
        <v>1</v>
      </c>
      <c r="F7" s="39" t="s">
        <v>3</v>
      </c>
      <c r="G7" s="37" t="s">
        <v>2</v>
      </c>
      <c r="H7" s="60" t="s">
        <v>4</v>
      </c>
      <c r="I7" s="212"/>
      <c r="J7" s="57"/>
      <c r="K7" s="37"/>
      <c r="L7" s="38" t="s">
        <v>0</v>
      </c>
      <c r="M7" s="38"/>
      <c r="N7" s="37" t="s">
        <v>1</v>
      </c>
      <c r="O7" s="39" t="s">
        <v>3</v>
      </c>
      <c r="P7" s="37" t="s">
        <v>2</v>
      </c>
      <c r="Q7" s="40" t="s">
        <v>4</v>
      </c>
      <c r="R7" s="24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0" ht="14" thickBot="1" x14ac:dyDescent="0.2">
      <c r="A8" s="97"/>
      <c r="B8" s="98"/>
      <c r="C8" s="99"/>
      <c r="D8" s="99"/>
      <c r="E8" s="84" t="s">
        <v>124</v>
      </c>
      <c r="F8" s="100"/>
      <c r="G8" s="98"/>
      <c r="H8" s="100"/>
      <c r="I8" s="213"/>
      <c r="J8" s="119"/>
      <c r="K8" s="119"/>
      <c r="L8" s="120"/>
      <c r="M8" s="120"/>
      <c r="N8" s="121" t="s">
        <v>67</v>
      </c>
      <c r="O8" s="122"/>
      <c r="P8" s="119"/>
      <c r="Q8" s="123"/>
      <c r="R8" s="34"/>
    </row>
    <row r="9" spans="1:30" x14ac:dyDescent="0.15">
      <c r="A9" s="69"/>
      <c r="B9" s="70" t="s">
        <v>8</v>
      </c>
      <c r="C9" s="71">
        <v>24</v>
      </c>
      <c r="D9" s="72"/>
      <c r="E9" s="73" t="s">
        <v>160</v>
      </c>
      <c r="F9" s="74">
        <v>0.15</v>
      </c>
      <c r="G9" s="124"/>
      <c r="H9" s="75">
        <f>F9*G9</f>
        <v>0</v>
      </c>
      <c r="I9" s="87"/>
      <c r="J9" s="125"/>
      <c r="K9" s="110" t="s">
        <v>39</v>
      </c>
      <c r="L9" s="111">
        <v>75</v>
      </c>
      <c r="M9" s="112"/>
      <c r="N9" s="14" t="s">
        <v>199</v>
      </c>
      <c r="O9" s="114">
        <v>12</v>
      </c>
      <c r="P9" s="127"/>
      <c r="Q9" s="128">
        <f t="shared" ref="Q9:Q71" si="0">O9*P9</f>
        <v>0</v>
      </c>
      <c r="R9" s="35"/>
    </row>
    <row r="10" spans="1:30" x14ac:dyDescent="0.15">
      <c r="A10" s="27"/>
      <c r="B10" s="16" t="s">
        <v>8</v>
      </c>
      <c r="C10" s="46">
        <v>50</v>
      </c>
      <c r="D10" s="13"/>
      <c r="E10" s="14" t="s">
        <v>36</v>
      </c>
      <c r="F10" s="15">
        <v>0.5</v>
      </c>
      <c r="G10" s="129"/>
      <c r="H10" s="30">
        <f>F10*G10</f>
        <v>0</v>
      </c>
      <c r="I10" s="87"/>
      <c r="J10" s="27"/>
      <c r="K10" s="16" t="s">
        <v>39</v>
      </c>
      <c r="L10" s="42">
        <v>1</v>
      </c>
      <c r="M10" s="13"/>
      <c r="N10" s="113" t="s">
        <v>200</v>
      </c>
      <c r="O10" s="15">
        <v>12</v>
      </c>
      <c r="P10" s="129"/>
      <c r="Q10" s="30">
        <f t="shared" si="0"/>
        <v>0</v>
      </c>
      <c r="R10" s="35"/>
    </row>
    <row r="11" spans="1:30" x14ac:dyDescent="0.15">
      <c r="A11" s="27"/>
      <c r="B11" s="16" t="s">
        <v>8</v>
      </c>
      <c r="C11" s="115">
        <v>51</v>
      </c>
      <c r="D11" s="116"/>
      <c r="E11" s="14" t="s">
        <v>112</v>
      </c>
      <c r="F11" s="15">
        <v>0.45</v>
      </c>
      <c r="G11" s="129"/>
      <c r="H11" s="30">
        <f t="shared" ref="H11:H68" si="1">F11*G11</f>
        <v>0</v>
      </c>
      <c r="I11" s="87"/>
      <c r="J11" s="27"/>
      <c r="K11" s="16" t="s">
        <v>39</v>
      </c>
      <c r="L11" s="42">
        <v>30</v>
      </c>
      <c r="M11" s="13"/>
      <c r="N11" s="14" t="s">
        <v>201</v>
      </c>
      <c r="O11" s="15">
        <v>11</v>
      </c>
      <c r="P11" s="129"/>
      <c r="Q11" s="30">
        <f t="shared" si="0"/>
        <v>0</v>
      </c>
      <c r="R11" s="35"/>
    </row>
    <row r="12" spans="1:30" x14ac:dyDescent="0.15">
      <c r="A12" s="27"/>
      <c r="B12" s="16" t="s">
        <v>8</v>
      </c>
      <c r="C12" s="46">
        <v>87</v>
      </c>
      <c r="D12" s="13"/>
      <c r="E12" s="14" t="s">
        <v>156</v>
      </c>
      <c r="F12" s="15">
        <v>0.55000000000000004</v>
      </c>
      <c r="G12" s="129"/>
      <c r="H12" s="30">
        <f t="shared" si="1"/>
        <v>0</v>
      </c>
      <c r="I12" s="87"/>
      <c r="J12" s="27"/>
      <c r="K12" s="16" t="s">
        <v>39</v>
      </c>
      <c r="L12" s="42">
        <v>16</v>
      </c>
      <c r="M12" s="13"/>
      <c r="N12" s="14" t="s">
        <v>202</v>
      </c>
      <c r="O12" s="15">
        <v>12</v>
      </c>
      <c r="P12" s="129"/>
      <c r="Q12" s="30">
        <f t="shared" si="0"/>
        <v>0</v>
      </c>
      <c r="R12" s="35"/>
    </row>
    <row r="13" spans="1:30" x14ac:dyDescent="0.15">
      <c r="A13" s="27"/>
      <c r="B13" s="16" t="s">
        <v>8</v>
      </c>
      <c r="C13" s="46">
        <v>21</v>
      </c>
      <c r="D13" s="13"/>
      <c r="E13" s="14" t="s">
        <v>18</v>
      </c>
      <c r="F13" s="15">
        <v>0.45</v>
      </c>
      <c r="G13" s="129"/>
      <c r="H13" s="30">
        <f t="shared" si="1"/>
        <v>0</v>
      </c>
      <c r="I13" s="87"/>
      <c r="J13" s="27"/>
      <c r="K13" s="16" t="s">
        <v>39</v>
      </c>
      <c r="L13" s="42">
        <v>24</v>
      </c>
      <c r="M13" s="116"/>
      <c r="N13" s="25" t="s">
        <v>203</v>
      </c>
      <c r="O13" s="15">
        <v>6</v>
      </c>
      <c r="P13" s="129"/>
      <c r="Q13" s="30">
        <f t="shared" si="0"/>
        <v>0</v>
      </c>
      <c r="R13" s="35"/>
    </row>
    <row r="14" spans="1:30" x14ac:dyDescent="0.15">
      <c r="A14" s="27"/>
      <c r="B14" s="16" t="s">
        <v>8</v>
      </c>
      <c r="C14" s="46">
        <v>22</v>
      </c>
      <c r="D14" s="13"/>
      <c r="E14" s="14" t="s">
        <v>161</v>
      </c>
      <c r="F14" s="15">
        <v>0.45</v>
      </c>
      <c r="G14" s="129"/>
      <c r="H14" s="30">
        <f t="shared" si="1"/>
        <v>0</v>
      </c>
      <c r="I14" s="87"/>
      <c r="J14" s="27"/>
      <c r="K14" s="16" t="s">
        <v>39</v>
      </c>
      <c r="L14" s="42">
        <v>35</v>
      </c>
      <c r="M14" s="116"/>
      <c r="N14" s="14" t="s">
        <v>204</v>
      </c>
      <c r="O14" s="15">
        <v>6</v>
      </c>
      <c r="P14" s="129"/>
      <c r="Q14" s="30">
        <f t="shared" ref="Q14:Q21" si="2">O14*P14</f>
        <v>0</v>
      </c>
      <c r="R14" s="35"/>
    </row>
    <row r="15" spans="1:30" x14ac:dyDescent="0.15">
      <c r="A15" s="27"/>
      <c r="B15" s="16" t="s">
        <v>8</v>
      </c>
      <c r="C15" s="46">
        <v>26</v>
      </c>
      <c r="D15" s="13"/>
      <c r="E15" s="14" t="s">
        <v>19</v>
      </c>
      <c r="F15" s="15">
        <v>0.35</v>
      </c>
      <c r="G15" s="129"/>
      <c r="H15" s="30">
        <f t="shared" si="1"/>
        <v>0</v>
      </c>
      <c r="I15" s="87"/>
      <c r="J15" s="27"/>
      <c r="K15" s="16" t="s">
        <v>39</v>
      </c>
      <c r="L15" s="42">
        <v>85</v>
      </c>
      <c r="M15" s="290"/>
      <c r="N15" s="14" t="s">
        <v>190</v>
      </c>
      <c r="O15" s="15">
        <v>12</v>
      </c>
      <c r="P15" s="129"/>
      <c r="Q15" s="30">
        <f t="shared" si="2"/>
        <v>0</v>
      </c>
      <c r="R15" s="35"/>
    </row>
    <row r="16" spans="1:30" x14ac:dyDescent="0.15">
      <c r="A16" s="27"/>
      <c r="B16" s="16" t="s">
        <v>8</v>
      </c>
      <c r="C16" s="46">
        <v>52</v>
      </c>
      <c r="D16" s="13"/>
      <c r="E16" s="25" t="s">
        <v>168</v>
      </c>
      <c r="F16" s="15">
        <v>0.3</v>
      </c>
      <c r="G16" s="129"/>
      <c r="H16" s="30">
        <f t="shared" si="1"/>
        <v>0</v>
      </c>
      <c r="I16" s="87"/>
      <c r="J16" s="27"/>
      <c r="K16" s="16" t="s">
        <v>39</v>
      </c>
      <c r="L16" s="42">
        <v>3</v>
      </c>
      <c r="M16" s="13"/>
      <c r="N16" s="14" t="s">
        <v>40</v>
      </c>
      <c r="O16" s="15">
        <v>12</v>
      </c>
      <c r="P16" s="129"/>
      <c r="Q16" s="30">
        <f t="shared" si="2"/>
        <v>0</v>
      </c>
      <c r="R16" s="35"/>
    </row>
    <row r="17" spans="1:21" x14ac:dyDescent="0.15">
      <c r="A17" s="27"/>
      <c r="B17" s="16" t="s">
        <v>8</v>
      </c>
      <c r="C17" s="46">
        <v>27</v>
      </c>
      <c r="D17" s="13"/>
      <c r="E17" s="25" t="s">
        <v>178</v>
      </c>
      <c r="F17" s="15">
        <v>0.35</v>
      </c>
      <c r="G17" s="129"/>
      <c r="H17" s="30">
        <f t="shared" si="1"/>
        <v>0</v>
      </c>
      <c r="I17" s="87"/>
      <c r="J17" s="27"/>
      <c r="K17" s="16" t="s">
        <v>39</v>
      </c>
      <c r="L17" s="42">
        <v>13</v>
      </c>
      <c r="M17" s="13"/>
      <c r="N17" s="14" t="s">
        <v>44</v>
      </c>
      <c r="O17" s="15">
        <v>2.5</v>
      </c>
      <c r="P17" s="129"/>
      <c r="Q17" s="30">
        <f t="shared" si="2"/>
        <v>0</v>
      </c>
      <c r="R17" s="35"/>
    </row>
    <row r="18" spans="1:21" x14ac:dyDescent="0.15">
      <c r="A18" s="27"/>
      <c r="B18" s="16" t="s">
        <v>8</v>
      </c>
      <c r="C18" s="46">
        <v>31</v>
      </c>
      <c r="D18" s="13"/>
      <c r="E18" s="14" t="s">
        <v>21</v>
      </c>
      <c r="F18" s="15">
        <v>0.2</v>
      </c>
      <c r="G18" s="129"/>
      <c r="H18" s="30">
        <f t="shared" si="1"/>
        <v>0</v>
      </c>
      <c r="I18" s="87"/>
      <c r="J18" s="27"/>
      <c r="K18" s="16" t="s">
        <v>39</v>
      </c>
      <c r="L18" s="42">
        <v>5</v>
      </c>
      <c r="M18" s="13"/>
      <c r="N18" s="14" t="s">
        <v>205</v>
      </c>
      <c r="O18" s="15">
        <v>11</v>
      </c>
      <c r="P18" s="129"/>
      <c r="Q18" s="30">
        <f t="shared" si="2"/>
        <v>0</v>
      </c>
      <c r="R18" s="35"/>
    </row>
    <row r="19" spans="1:21" x14ac:dyDescent="0.15">
      <c r="A19" s="27"/>
      <c r="B19" s="16" t="s">
        <v>8</v>
      </c>
      <c r="C19" s="46">
        <v>44</v>
      </c>
      <c r="D19" s="13"/>
      <c r="E19" s="14" t="s">
        <v>31</v>
      </c>
      <c r="F19" s="15">
        <v>0.3</v>
      </c>
      <c r="G19" s="129"/>
      <c r="H19" s="30">
        <f t="shared" si="1"/>
        <v>0</v>
      </c>
      <c r="I19" s="87"/>
      <c r="J19" s="27"/>
      <c r="K19" s="16" t="s">
        <v>39</v>
      </c>
      <c r="L19" s="42">
        <v>27</v>
      </c>
      <c r="M19" s="13"/>
      <c r="N19" s="14" t="s">
        <v>76</v>
      </c>
      <c r="O19" s="15">
        <v>11</v>
      </c>
      <c r="P19" s="129"/>
      <c r="Q19" s="30">
        <f t="shared" si="2"/>
        <v>0</v>
      </c>
      <c r="R19" s="35"/>
    </row>
    <row r="20" spans="1:21" x14ac:dyDescent="0.15">
      <c r="A20" s="27"/>
      <c r="B20" s="16" t="s">
        <v>8</v>
      </c>
      <c r="C20" s="46">
        <v>11</v>
      </c>
      <c r="D20" s="13"/>
      <c r="E20" s="14" t="s">
        <v>12</v>
      </c>
      <c r="F20" s="15">
        <v>0.3</v>
      </c>
      <c r="G20" s="129"/>
      <c r="H20" s="30">
        <f t="shared" si="1"/>
        <v>0</v>
      </c>
      <c r="I20" s="87"/>
      <c r="J20" s="27"/>
      <c r="K20" s="16" t="s">
        <v>39</v>
      </c>
      <c r="L20" s="42">
        <v>18</v>
      </c>
      <c r="M20" s="13"/>
      <c r="N20" s="14" t="s">
        <v>206</v>
      </c>
      <c r="O20" s="15">
        <v>11</v>
      </c>
      <c r="P20" s="129"/>
      <c r="Q20" s="30">
        <f t="shared" si="2"/>
        <v>0</v>
      </c>
      <c r="R20" s="35"/>
    </row>
    <row r="21" spans="1:21" x14ac:dyDescent="0.15">
      <c r="A21" s="27"/>
      <c r="B21" s="16" t="s">
        <v>8</v>
      </c>
      <c r="C21" s="46">
        <v>48</v>
      </c>
      <c r="D21" s="13"/>
      <c r="E21" s="14" t="s">
        <v>34</v>
      </c>
      <c r="F21" s="15">
        <v>0.2</v>
      </c>
      <c r="G21" s="129"/>
      <c r="H21" s="30">
        <f t="shared" si="1"/>
        <v>0</v>
      </c>
      <c r="I21" s="87"/>
      <c r="J21" s="27"/>
      <c r="K21" s="16" t="s">
        <v>39</v>
      </c>
      <c r="L21" s="42">
        <v>6</v>
      </c>
      <c r="M21" s="13"/>
      <c r="N21" s="14" t="s">
        <v>207</v>
      </c>
      <c r="O21" s="15">
        <v>6</v>
      </c>
      <c r="P21" s="129"/>
      <c r="Q21" s="30">
        <f t="shared" si="2"/>
        <v>0</v>
      </c>
      <c r="R21" s="35"/>
    </row>
    <row r="22" spans="1:21" x14ac:dyDescent="0.15">
      <c r="A22" s="27"/>
      <c r="B22" s="16" t="s">
        <v>8</v>
      </c>
      <c r="C22" s="46">
        <v>23</v>
      </c>
      <c r="D22" s="13"/>
      <c r="E22" s="14" t="s">
        <v>180</v>
      </c>
      <c r="F22" s="15">
        <v>0.3</v>
      </c>
      <c r="G22" s="129"/>
      <c r="H22" s="30">
        <f t="shared" si="1"/>
        <v>0</v>
      </c>
      <c r="I22" s="87"/>
      <c r="J22" s="27"/>
      <c r="K22" s="16" t="s">
        <v>39</v>
      </c>
      <c r="L22" s="42">
        <v>26</v>
      </c>
      <c r="M22" s="13"/>
      <c r="N22" s="14" t="s">
        <v>75</v>
      </c>
      <c r="O22" s="15">
        <v>6</v>
      </c>
      <c r="P22" s="129"/>
      <c r="Q22" s="30">
        <f t="shared" ref="Q22:Q27" si="3">O22*P22</f>
        <v>0</v>
      </c>
      <c r="R22" s="35"/>
    </row>
    <row r="23" spans="1:21" x14ac:dyDescent="0.15">
      <c r="A23" s="27"/>
      <c r="B23" s="16" t="s">
        <v>8</v>
      </c>
      <c r="C23" s="46">
        <v>17</v>
      </c>
      <c r="D23" s="13"/>
      <c r="E23" s="14" t="s">
        <v>16</v>
      </c>
      <c r="F23" s="15">
        <v>0.35</v>
      </c>
      <c r="G23" s="129"/>
      <c r="H23" s="30">
        <f t="shared" si="1"/>
        <v>0</v>
      </c>
      <c r="I23" s="87"/>
      <c r="J23" s="27"/>
      <c r="K23" s="16" t="s">
        <v>39</v>
      </c>
      <c r="L23" s="42">
        <v>12</v>
      </c>
      <c r="M23" s="13"/>
      <c r="N23" s="14" t="s">
        <v>43</v>
      </c>
      <c r="O23" s="15">
        <v>12.5</v>
      </c>
      <c r="P23" s="129"/>
      <c r="Q23" s="30">
        <f t="shared" si="3"/>
        <v>0</v>
      </c>
      <c r="R23" s="35"/>
    </row>
    <row r="24" spans="1:21" x14ac:dyDescent="0.15">
      <c r="A24" s="27"/>
      <c r="B24" s="16" t="s">
        <v>8</v>
      </c>
      <c r="C24" s="46">
        <v>83</v>
      </c>
      <c r="D24" s="13"/>
      <c r="E24" s="14" t="s">
        <v>187</v>
      </c>
      <c r="F24" s="15">
        <v>0.55000000000000004</v>
      </c>
      <c r="G24" s="129"/>
      <c r="H24" s="30">
        <f t="shared" si="1"/>
        <v>0</v>
      </c>
      <c r="I24" s="87"/>
      <c r="J24" s="27"/>
      <c r="K24" s="16" t="s">
        <v>39</v>
      </c>
      <c r="L24" s="42">
        <v>19</v>
      </c>
      <c r="M24" s="13"/>
      <c r="N24" s="14" t="s">
        <v>59</v>
      </c>
      <c r="O24" s="15">
        <v>12.5</v>
      </c>
      <c r="P24" s="129"/>
      <c r="Q24" s="30">
        <f t="shared" si="3"/>
        <v>0</v>
      </c>
      <c r="R24" s="35"/>
    </row>
    <row r="25" spans="1:21" x14ac:dyDescent="0.15">
      <c r="A25" s="103"/>
      <c r="B25" s="16" t="s">
        <v>8</v>
      </c>
      <c r="C25" s="46">
        <v>49</v>
      </c>
      <c r="D25" s="13"/>
      <c r="E25" s="14" t="s">
        <v>35</v>
      </c>
      <c r="F25" s="15">
        <v>0.3</v>
      </c>
      <c r="G25" s="130"/>
      <c r="H25" s="30">
        <f t="shared" si="1"/>
        <v>0</v>
      </c>
      <c r="I25" s="87"/>
      <c r="J25" s="27"/>
      <c r="K25" s="16" t="s">
        <v>39</v>
      </c>
      <c r="L25" s="42">
        <v>8</v>
      </c>
      <c r="M25" s="13"/>
      <c r="N25" s="14" t="s">
        <v>126</v>
      </c>
      <c r="O25" s="15">
        <v>12</v>
      </c>
      <c r="P25" s="129"/>
      <c r="Q25" s="30">
        <f t="shared" si="3"/>
        <v>0</v>
      </c>
      <c r="R25" s="35"/>
    </row>
    <row r="26" spans="1:21" x14ac:dyDescent="0.15">
      <c r="A26" s="27"/>
      <c r="B26" s="16" t="s">
        <v>8</v>
      </c>
      <c r="C26" s="289">
        <v>42</v>
      </c>
      <c r="D26" s="290"/>
      <c r="E26" s="14" t="s">
        <v>30</v>
      </c>
      <c r="F26" s="15">
        <v>0.35</v>
      </c>
      <c r="G26" s="129"/>
      <c r="H26" s="30">
        <f t="shared" si="1"/>
        <v>0</v>
      </c>
      <c r="I26" s="87"/>
      <c r="J26" s="27"/>
      <c r="K26" s="16" t="s">
        <v>39</v>
      </c>
      <c r="L26" s="42">
        <v>20</v>
      </c>
      <c r="M26" s="13"/>
      <c r="N26" s="14" t="s">
        <v>125</v>
      </c>
      <c r="O26" s="15">
        <v>6</v>
      </c>
      <c r="P26" s="129"/>
      <c r="Q26" s="30">
        <f t="shared" si="3"/>
        <v>0</v>
      </c>
      <c r="R26" s="35"/>
    </row>
    <row r="27" spans="1:21" x14ac:dyDescent="0.15">
      <c r="A27" s="27"/>
      <c r="B27" s="16" t="s">
        <v>8</v>
      </c>
      <c r="C27" s="46">
        <v>45</v>
      </c>
      <c r="D27" s="13"/>
      <c r="E27" s="14" t="s">
        <v>32</v>
      </c>
      <c r="F27" s="15">
        <v>0.1</v>
      </c>
      <c r="G27" s="129"/>
      <c r="H27" s="30">
        <f t="shared" si="1"/>
        <v>0</v>
      </c>
      <c r="I27" s="87"/>
      <c r="J27" s="27"/>
      <c r="K27" s="16" t="s">
        <v>39</v>
      </c>
      <c r="L27" s="42">
        <v>7</v>
      </c>
      <c r="M27" s="13"/>
      <c r="N27" s="244" t="s">
        <v>41</v>
      </c>
      <c r="O27" s="15">
        <v>6</v>
      </c>
      <c r="P27" s="129"/>
      <c r="Q27" s="30">
        <f t="shared" si="3"/>
        <v>0</v>
      </c>
      <c r="R27" s="35"/>
    </row>
    <row r="28" spans="1:21" x14ac:dyDescent="0.15">
      <c r="A28" s="27"/>
      <c r="B28" s="16" t="s">
        <v>8</v>
      </c>
      <c r="C28" s="46">
        <v>53</v>
      </c>
      <c r="D28" s="13"/>
      <c r="E28" s="14" t="s">
        <v>37</v>
      </c>
      <c r="F28" s="15">
        <v>0.35</v>
      </c>
      <c r="G28" s="129"/>
      <c r="H28" s="30">
        <f t="shared" si="1"/>
        <v>0</v>
      </c>
      <c r="I28" s="87"/>
      <c r="J28" s="27"/>
      <c r="K28" s="16" t="s">
        <v>39</v>
      </c>
      <c r="L28" s="42">
        <v>25</v>
      </c>
      <c r="M28" s="104"/>
      <c r="N28" s="14" t="s">
        <v>74</v>
      </c>
      <c r="O28" s="15">
        <v>6</v>
      </c>
      <c r="P28" s="129"/>
      <c r="Q28" s="30">
        <f t="shared" si="0"/>
        <v>0</v>
      </c>
      <c r="R28" s="35"/>
      <c r="U28" s="239"/>
    </row>
    <row r="29" spans="1:21" x14ac:dyDescent="0.15">
      <c r="A29" s="27"/>
      <c r="B29" s="16" t="s">
        <v>8</v>
      </c>
      <c r="C29" s="46">
        <v>13</v>
      </c>
      <c r="D29" s="13"/>
      <c r="E29" s="14" t="s">
        <v>13</v>
      </c>
      <c r="F29" s="15">
        <v>0.35</v>
      </c>
      <c r="G29" s="129"/>
      <c r="H29" s="30">
        <f t="shared" si="1"/>
        <v>0</v>
      </c>
      <c r="I29" s="87"/>
      <c r="J29" s="27"/>
      <c r="K29" s="110" t="s">
        <v>39</v>
      </c>
      <c r="L29" s="111">
        <v>70</v>
      </c>
      <c r="M29" s="112"/>
      <c r="N29" s="25" t="s">
        <v>162</v>
      </c>
      <c r="O29" s="114">
        <v>12</v>
      </c>
      <c r="P29" s="129"/>
      <c r="Q29" s="30">
        <f>O29*P29</f>
        <v>0</v>
      </c>
      <c r="R29" s="35"/>
    </row>
    <row r="30" spans="1:21" x14ac:dyDescent="0.15">
      <c r="A30" s="27"/>
      <c r="B30" s="254" t="s">
        <v>8</v>
      </c>
      <c r="C30" s="258">
        <v>91</v>
      </c>
      <c r="D30" s="255"/>
      <c r="E30" s="256" t="s">
        <v>195</v>
      </c>
      <c r="F30" s="257">
        <v>0.36</v>
      </c>
      <c r="G30" s="129"/>
      <c r="H30" s="30">
        <f t="shared" si="1"/>
        <v>0</v>
      </c>
      <c r="I30" s="87"/>
      <c r="J30" s="27"/>
      <c r="K30" s="52" t="s">
        <v>39</v>
      </c>
      <c r="L30" s="43">
        <v>9</v>
      </c>
      <c r="M30" s="20"/>
      <c r="N30" s="21" t="s">
        <v>42</v>
      </c>
      <c r="O30" s="22">
        <v>12</v>
      </c>
      <c r="P30" s="129"/>
      <c r="Q30" s="30">
        <f>O30*P30</f>
        <v>0</v>
      </c>
      <c r="R30" s="35"/>
    </row>
    <row r="31" spans="1:21" x14ac:dyDescent="0.15">
      <c r="A31" s="103"/>
      <c r="B31" s="16" t="s">
        <v>8</v>
      </c>
      <c r="C31" s="46">
        <v>25</v>
      </c>
      <c r="D31" s="13"/>
      <c r="E31" s="14" t="s">
        <v>197</v>
      </c>
      <c r="F31" s="15">
        <v>0.3</v>
      </c>
      <c r="G31" s="130"/>
      <c r="H31" s="30">
        <f t="shared" si="1"/>
        <v>0</v>
      </c>
      <c r="I31" s="87"/>
      <c r="J31" s="103"/>
      <c r="K31" s="16" t="s">
        <v>39</v>
      </c>
      <c r="L31" s="42">
        <v>31</v>
      </c>
      <c r="M31" s="13"/>
      <c r="N31" s="14" t="s">
        <v>208</v>
      </c>
      <c r="O31" s="15">
        <v>4</v>
      </c>
      <c r="P31" s="129"/>
      <c r="Q31" s="30">
        <f t="shared" si="0"/>
        <v>0</v>
      </c>
      <c r="R31" s="35"/>
    </row>
    <row r="32" spans="1:21" x14ac:dyDescent="0.15">
      <c r="A32" s="27"/>
      <c r="B32" s="16" t="s">
        <v>8</v>
      </c>
      <c r="C32" s="115">
        <v>2</v>
      </c>
      <c r="D32" s="104"/>
      <c r="E32" s="14" t="s">
        <v>111</v>
      </c>
      <c r="F32" s="15">
        <v>0.35</v>
      </c>
      <c r="G32" s="129"/>
      <c r="H32" s="30">
        <f t="shared" si="1"/>
        <v>0</v>
      </c>
      <c r="I32" s="87"/>
      <c r="J32" s="27"/>
      <c r="K32" s="16" t="s">
        <v>39</v>
      </c>
      <c r="L32" s="42">
        <v>4</v>
      </c>
      <c r="M32" s="13"/>
      <c r="N32" s="14" t="s">
        <v>209</v>
      </c>
      <c r="O32" s="15">
        <v>11</v>
      </c>
      <c r="P32" s="129"/>
      <c r="Q32" s="30">
        <f t="shared" si="0"/>
        <v>0</v>
      </c>
      <c r="R32" s="35"/>
    </row>
    <row r="33" spans="1:18" x14ac:dyDescent="0.15">
      <c r="A33" s="27"/>
      <c r="B33" s="16" t="s">
        <v>8</v>
      </c>
      <c r="C33" s="46">
        <v>19</v>
      </c>
      <c r="D33" s="13"/>
      <c r="E33" s="14" t="s">
        <v>181</v>
      </c>
      <c r="F33" s="15">
        <v>0.1</v>
      </c>
      <c r="G33" s="129"/>
      <c r="H33" s="30">
        <f t="shared" si="1"/>
        <v>0</v>
      </c>
      <c r="I33" s="87"/>
      <c r="J33" s="27"/>
      <c r="K33" s="16" t="s">
        <v>39</v>
      </c>
      <c r="L33" s="42">
        <v>2</v>
      </c>
      <c r="M33" s="116"/>
      <c r="N33" s="14" t="s">
        <v>210</v>
      </c>
      <c r="O33" s="15">
        <v>11</v>
      </c>
      <c r="P33" s="129"/>
      <c r="Q33" s="30">
        <f t="shared" si="0"/>
        <v>0</v>
      </c>
      <c r="R33" s="35"/>
    </row>
    <row r="34" spans="1:18" x14ac:dyDescent="0.15">
      <c r="A34" s="27"/>
      <c r="B34" s="254" t="s">
        <v>8</v>
      </c>
      <c r="C34" s="258">
        <v>90</v>
      </c>
      <c r="D34" s="255"/>
      <c r="E34" s="256" t="s">
        <v>196</v>
      </c>
      <c r="F34" s="257">
        <v>0.35</v>
      </c>
      <c r="G34" s="129"/>
      <c r="H34" s="30">
        <f t="shared" si="1"/>
        <v>0</v>
      </c>
      <c r="I34" s="87"/>
      <c r="J34" s="27"/>
      <c r="K34" s="16" t="s">
        <v>39</v>
      </c>
      <c r="L34" s="42">
        <v>14</v>
      </c>
      <c r="M34" s="104"/>
      <c r="N34" s="14" t="s">
        <v>211</v>
      </c>
      <c r="O34" s="15">
        <v>11</v>
      </c>
      <c r="P34" s="129"/>
      <c r="Q34" s="30">
        <f t="shared" si="0"/>
        <v>0</v>
      </c>
      <c r="R34" s="35"/>
    </row>
    <row r="35" spans="1:18" x14ac:dyDescent="0.15">
      <c r="A35" s="27"/>
      <c r="B35" s="16" t="s">
        <v>8</v>
      </c>
      <c r="C35" s="46">
        <v>29</v>
      </c>
      <c r="D35" s="13"/>
      <c r="E35" s="14" t="s">
        <v>182</v>
      </c>
      <c r="F35" s="15">
        <v>0.5</v>
      </c>
      <c r="G35" s="129"/>
      <c r="H35" s="30">
        <f t="shared" si="1"/>
        <v>0</v>
      </c>
      <c r="I35" s="87"/>
      <c r="J35" s="27"/>
      <c r="K35" s="16" t="s">
        <v>39</v>
      </c>
      <c r="L35" s="42">
        <v>17</v>
      </c>
      <c r="M35" s="290"/>
      <c r="N35" s="14" t="s">
        <v>212</v>
      </c>
      <c r="O35" s="15">
        <v>8</v>
      </c>
      <c r="P35" s="129"/>
      <c r="Q35" s="30">
        <f t="shared" si="0"/>
        <v>0</v>
      </c>
      <c r="R35" s="35"/>
    </row>
    <row r="36" spans="1:18" x14ac:dyDescent="0.15">
      <c r="A36" s="27"/>
      <c r="B36" s="16" t="s">
        <v>8</v>
      </c>
      <c r="C36" s="46">
        <v>10</v>
      </c>
      <c r="D36" s="13"/>
      <c r="E36" s="14" t="s">
        <v>6</v>
      </c>
      <c r="F36" s="15">
        <v>0.2</v>
      </c>
      <c r="G36" s="129"/>
      <c r="H36" s="30">
        <f t="shared" si="1"/>
        <v>0</v>
      </c>
      <c r="I36" s="87"/>
      <c r="J36" s="27"/>
      <c r="K36" s="16" t="s">
        <v>39</v>
      </c>
      <c r="L36" s="42">
        <v>15</v>
      </c>
      <c r="M36" s="13"/>
      <c r="N36" s="14" t="s">
        <v>213</v>
      </c>
      <c r="O36" s="15">
        <v>10</v>
      </c>
      <c r="P36" s="129"/>
      <c r="Q36" s="30">
        <f t="shared" si="0"/>
        <v>0</v>
      </c>
      <c r="R36" s="35"/>
    </row>
    <row r="37" spans="1:18" x14ac:dyDescent="0.15">
      <c r="A37" s="27"/>
      <c r="B37" s="16" t="s">
        <v>8</v>
      </c>
      <c r="C37" s="46">
        <v>46</v>
      </c>
      <c r="D37" s="13"/>
      <c r="E37" s="14" t="s">
        <v>179</v>
      </c>
      <c r="F37" s="15">
        <v>0.3</v>
      </c>
      <c r="G37" s="129"/>
      <c r="H37" s="30">
        <f t="shared" si="1"/>
        <v>0</v>
      </c>
      <c r="I37" s="87"/>
      <c r="J37" s="136"/>
      <c r="K37" s="16"/>
      <c r="L37" s="42"/>
      <c r="M37" s="116"/>
      <c r="N37" s="14"/>
      <c r="O37" s="15"/>
      <c r="P37" s="129"/>
      <c r="Q37" s="30">
        <f t="shared" si="0"/>
        <v>0</v>
      </c>
      <c r="R37" s="35"/>
    </row>
    <row r="38" spans="1:18" ht="14" thickBot="1" x14ac:dyDescent="0.2">
      <c r="A38" s="27"/>
      <c r="B38" s="16" t="s">
        <v>8</v>
      </c>
      <c r="C38" s="46">
        <v>18</v>
      </c>
      <c r="D38" s="13"/>
      <c r="E38" s="14" t="s">
        <v>17</v>
      </c>
      <c r="F38" s="15">
        <v>0.1</v>
      </c>
      <c r="G38" s="129"/>
      <c r="H38" s="30">
        <f t="shared" si="1"/>
        <v>0</v>
      </c>
      <c r="I38" s="87"/>
      <c r="J38" s="136"/>
      <c r="K38" s="16"/>
      <c r="L38" s="42"/>
      <c r="M38" s="13"/>
      <c r="N38" s="14"/>
      <c r="O38" s="15"/>
      <c r="P38" s="132"/>
      <c r="Q38" s="31">
        <f t="shared" si="0"/>
        <v>0</v>
      </c>
      <c r="R38" s="35"/>
    </row>
    <row r="39" spans="1:18" ht="14" thickBot="1" x14ac:dyDescent="0.2">
      <c r="A39" s="27"/>
      <c r="B39" s="16" t="s">
        <v>8</v>
      </c>
      <c r="C39" s="46">
        <v>36</v>
      </c>
      <c r="D39" s="13"/>
      <c r="E39" s="14" t="s">
        <v>25</v>
      </c>
      <c r="F39" s="15">
        <v>0.3</v>
      </c>
      <c r="G39" s="129"/>
      <c r="H39" s="30">
        <f t="shared" si="1"/>
        <v>0</v>
      </c>
      <c r="I39" s="87"/>
      <c r="J39" s="234"/>
      <c r="K39" s="137"/>
      <c r="L39" s="138"/>
      <c r="M39" s="139"/>
      <c r="N39" s="121" t="s">
        <v>129</v>
      </c>
      <c r="O39" s="140"/>
      <c r="P39" s="141"/>
      <c r="Q39" s="142"/>
      <c r="R39" s="35"/>
    </row>
    <row r="40" spans="1:18" x14ac:dyDescent="0.15">
      <c r="A40" s="27"/>
      <c r="B40" s="16" t="s">
        <v>8</v>
      </c>
      <c r="C40" s="46">
        <v>3</v>
      </c>
      <c r="D40" s="13"/>
      <c r="E40" s="14" t="s">
        <v>10</v>
      </c>
      <c r="F40" s="15">
        <v>0.15</v>
      </c>
      <c r="G40" s="129"/>
      <c r="H40" s="30">
        <f t="shared" si="1"/>
        <v>0</v>
      </c>
      <c r="I40" s="87"/>
      <c r="J40" s="69"/>
      <c r="K40" s="70" t="s">
        <v>122</v>
      </c>
      <c r="L40" s="76">
        <v>10</v>
      </c>
      <c r="M40" s="72"/>
      <c r="N40" s="14" t="s">
        <v>128</v>
      </c>
      <c r="O40" s="74">
        <v>0.5</v>
      </c>
      <c r="P40" s="124"/>
      <c r="Q40" s="75">
        <f t="shared" si="0"/>
        <v>0</v>
      </c>
      <c r="R40" s="35"/>
    </row>
    <row r="41" spans="1:18" x14ac:dyDescent="0.15">
      <c r="A41" s="27"/>
      <c r="B41" s="16" t="s">
        <v>8</v>
      </c>
      <c r="C41" s="46">
        <v>54</v>
      </c>
      <c r="D41" s="13"/>
      <c r="E41" s="14" t="s">
        <v>186</v>
      </c>
      <c r="F41" s="15">
        <v>0.1</v>
      </c>
      <c r="G41" s="129"/>
      <c r="H41" s="30">
        <f t="shared" si="1"/>
        <v>0</v>
      </c>
      <c r="I41" s="87"/>
      <c r="J41" s="27"/>
      <c r="K41" s="16" t="s">
        <v>130</v>
      </c>
      <c r="L41" s="42">
        <v>1</v>
      </c>
      <c r="M41" s="13"/>
      <c r="N41" s="14" t="s">
        <v>134</v>
      </c>
      <c r="O41" s="15">
        <v>2</v>
      </c>
      <c r="P41" s="129"/>
      <c r="Q41" s="30">
        <f t="shared" si="0"/>
        <v>0</v>
      </c>
      <c r="R41" s="35"/>
    </row>
    <row r="42" spans="1:18" x14ac:dyDescent="0.15">
      <c r="A42" s="27"/>
      <c r="B42" s="16" t="s">
        <v>8</v>
      </c>
      <c r="C42" s="46">
        <v>30</v>
      </c>
      <c r="D42" s="13"/>
      <c r="E42" s="14" t="s">
        <v>167</v>
      </c>
      <c r="F42" s="15">
        <v>0.3</v>
      </c>
      <c r="G42" s="129"/>
      <c r="H42" s="30">
        <f t="shared" si="1"/>
        <v>0</v>
      </c>
      <c r="I42" s="87"/>
      <c r="J42" s="27"/>
      <c r="K42" s="16"/>
      <c r="L42" s="42"/>
      <c r="M42" s="13"/>
      <c r="N42" s="25"/>
      <c r="O42" s="15"/>
      <c r="P42" s="129"/>
      <c r="Q42" s="30">
        <f t="shared" si="0"/>
        <v>0</v>
      </c>
      <c r="R42" s="35"/>
    </row>
    <row r="43" spans="1:18" x14ac:dyDescent="0.15">
      <c r="A43" s="27"/>
      <c r="B43" s="16" t="s">
        <v>8</v>
      </c>
      <c r="C43" s="46">
        <v>39</v>
      </c>
      <c r="D43" s="13"/>
      <c r="E43" s="14" t="s">
        <v>28</v>
      </c>
      <c r="F43" s="15">
        <v>0.3</v>
      </c>
      <c r="G43" s="129"/>
      <c r="H43" s="30">
        <f t="shared" si="1"/>
        <v>0</v>
      </c>
      <c r="I43" s="87"/>
      <c r="J43" s="27"/>
      <c r="K43" s="16" t="s">
        <v>38</v>
      </c>
      <c r="L43" s="42">
        <v>19</v>
      </c>
      <c r="M43" s="13"/>
      <c r="N43" s="14" t="s">
        <v>133</v>
      </c>
      <c r="O43" s="15">
        <v>46.1</v>
      </c>
      <c r="P43" s="129"/>
      <c r="Q43" s="30">
        <f t="shared" si="0"/>
        <v>0</v>
      </c>
      <c r="R43" s="35"/>
    </row>
    <row r="44" spans="1:18" x14ac:dyDescent="0.15">
      <c r="A44" s="27"/>
      <c r="B44" s="16" t="s">
        <v>8</v>
      </c>
      <c r="C44" s="46">
        <v>33</v>
      </c>
      <c r="D44" s="13"/>
      <c r="E44" s="14" t="s">
        <v>22</v>
      </c>
      <c r="F44" s="15">
        <v>0.3</v>
      </c>
      <c r="G44" s="129"/>
      <c r="H44" s="30">
        <f t="shared" si="1"/>
        <v>0</v>
      </c>
      <c r="I44" s="87"/>
      <c r="J44" s="27"/>
      <c r="K44" s="16" t="s">
        <v>38</v>
      </c>
      <c r="L44" s="42">
        <v>30</v>
      </c>
      <c r="M44" s="13"/>
      <c r="N44" s="14" t="s">
        <v>131</v>
      </c>
      <c r="O44" s="15">
        <v>6.75</v>
      </c>
      <c r="P44" s="129"/>
      <c r="Q44" s="30">
        <f t="shared" si="0"/>
        <v>0</v>
      </c>
      <c r="R44" s="35"/>
    </row>
    <row r="45" spans="1:18" x14ac:dyDescent="0.15">
      <c r="A45" s="27"/>
      <c r="B45" s="16" t="s">
        <v>8</v>
      </c>
      <c r="C45" s="46">
        <v>12</v>
      </c>
      <c r="D45" s="13"/>
      <c r="E45" s="14" t="s">
        <v>193</v>
      </c>
      <c r="F45" s="15">
        <v>0.3</v>
      </c>
      <c r="G45" s="129"/>
      <c r="H45" s="30">
        <f t="shared" si="1"/>
        <v>0</v>
      </c>
      <c r="I45" s="87"/>
      <c r="J45" s="27"/>
      <c r="K45" s="16" t="s">
        <v>38</v>
      </c>
      <c r="L45" s="42">
        <v>33</v>
      </c>
      <c r="M45" s="13"/>
      <c r="N45" s="14" t="s">
        <v>132</v>
      </c>
      <c r="O45" s="15">
        <v>19.2</v>
      </c>
      <c r="P45" s="129"/>
      <c r="Q45" s="30">
        <f t="shared" si="0"/>
        <v>0</v>
      </c>
      <c r="R45" s="35"/>
    </row>
    <row r="46" spans="1:18" x14ac:dyDescent="0.15">
      <c r="A46" s="27"/>
      <c r="B46" s="16" t="s">
        <v>8</v>
      </c>
      <c r="C46" s="46">
        <v>34</v>
      </c>
      <c r="D46" s="13"/>
      <c r="E46" s="14" t="s">
        <v>23</v>
      </c>
      <c r="F46" s="15">
        <v>0.2</v>
      </c>
      <c r="G46" s="129"/>
      <c r="H46" s="30">
        <f t="shared" si="1"/>
        <v>0</v>
      </c>
      <c r="I46" s="87"/>
      <c r="J46" s="27"/>
      <c r="K46" s="16"/>
      <c r="L46" s="42"/>
      <c r="M46" s="13"/>
      <c r="N46" s="158"/>
      <c r="O46" s="15"/>
      <c r="P46" s="129"/>
      <c r="Q46" s="30">
        <f t="shared" si="0"/>
        <v>0</v>
      </c>
      <c r="R46" s="35"/>
    </row>
    <row r="47" spans="1:18" x14ac:dyDescent="0.15">
      <c r="A47" s="27"/>
      <c r="B47" s="16" t="s">
        <v>8</v>
      </c>
      <c r="C47" s="46">
        <v>32</v>
      </c>
      <c r="D47" s="13"/>
      <c r="E47" s="14" t="s">
        <v>165</v>
      </c>
      <c r="F47" s="15">
        <v>0.45</v>
      </c>
      <c r="G47" s="129"/>
      <c r="H47" s="30">
        <f t="shared" si="1"/>
        <v>0</v>
      </c>
      <c r="I47" s="87"/>
      <c r="J47" s="27"/>
      <c r="K47" s="16" t="s">
        <v>38</v>
      </c>
      <c r="L47" s="42">
        <v>83</v>
      </c>
      <c r="M47" s="13"/>
      <c r="N47" s="14" t="s">
        <v>80</v>
      </c>
      <c r="O47" s="148">
        <v>10.7</v>
      </c>
      <c r="P47" s="129"/>
      <c r="Q47" s="30">
        <f t="shared" si="0"/>
        <v>0</v>
      </c>
      <c r="R47" s="35"/>
    </row>
    <row r="48" spans="1:18" x14ac:dyDescent="0.15">
      <c r="A48" s="28"/>
      <c r="B48" s="16" t="s">
        <v>8</v>
      </c>
      <c r="C48" s="46">
        <v>84</v>
      </c>
      <c r="D48" s="13"/>
      <c r="E48" s="14" t="s">
        <v>189</v>
      </c>
      <c r="F48" s="15">
        <v>0.35</v>
      </c>
      <c r="G48" s="129"/>
      <c r="H48" s="30">
        <f t="shared" si="1"/>
        <v>0</v>
      </c>
      <c r="I48" s="87"/>
      <c r="J48" s="27"/>
      <c r="K48" s="16" t="s">
        <v>38</v>
      </c>
      <c r="L48" s="42">
        <v>85</v>
      </c>
      <c r="M48" s="13"/>
      <c r="N48" s="14" t="s">
        <v>86</v>
      </c>
      <c r="O48" s="8">
        <v>6</v>
      </c>
      <c r="P48" s="129"/>
      <c r="Q48" s="30">
        <f t="shared" si="0"/>
        <v>0</v>
      </c>
      <c r="R48" s="35"/>
    </row>
    <row r="49" spans="1:18" x14ac:dyDescent="0.15">
      <c r="A49" s="28"/>
      <c r="B49" s="16" t="s">
        <v>8</v>
      </c>
      <c r="C49" s="46">
        <v>41</v>
      </c>
      <c r="D49" s="13"/>
      <c r="E49" s="14" t="s">
        <v>29</v>
      </c>
      <c r="F49" s="15">
        <v>0.3</v>
      </c>
      <c r="G49" s="129"/>
      <c r="H49" s="30">
        <f t="shared" si="1"/>
        <v>0</v>
      </c>
      <c r="I49" s="87"/>
      <c r="J49" s="27"/>
      <c r="K49" s="16" t="s">
        <v>38</v>
      </c>
      <c r="L49" s="42" t="s">
        <v>107</v>
      </c>
      <c r="M49" s="13"/>
      <c r="N49" s="14" t="s">
        <v>108</v>
      </c>
      <c r="O49" s="148">
        <v>6</v>
      </c>
      <c r="P49" s="129"/>
      <c r="Q49" s="30">
        <f t="shared" si="0"/>
        <v>0</v>
      </c>
      <c r="R49" s="35"/>
    </row>
    <row r="50" spans="1:18" ht="14" thickBot="1" x14ac:dyDescent="0.2">
      <c r="A50" s="28"/>
      <c r="B50" s="16" t="s">
        <v>8</v>
      </c>
      <c r="C50" s="46">
        <v>9</v>
      </c>
      <c r="D50" s="13"/>
      <c r="E50" s="14" t="s">
        <v>192</v>
      </c>
      <c r="F50" s="15">
        <v>0.25</v>
      </c>
      <c r="G50" s="129"/>
      <c r="H50" s="30">
        <f t="shared" si="1"/>
        <v>0</v>
      </c>
      <c r="I50" s="87"/>
      <c r="J50" s="27"/>
      <c r="K50" s="16" t="s">
        <v>38</v>
      </c>
      <c r="L50" s="42">
        <v>81</v>
      </c>
      <c r="M50" s="13"/>
      <c r="N50" s="14" t="s">
        <v>135</v>
      </c>
      <c r="O50" s="159">
        <v>11.4</v>
      </c>
      <c r="P50" s="129"/>
      <c r="Q50" s="30">
        <f t="shared" si="0"/>
        <v>0</v>
      </c>
      <c r="R50" s="35"/>
    </row>
    <row r="51" spans="1:18" ht="14" thickBot="1" x14ac:dyDescent="0.2">
      <c r="A51" s="28"/>
      <c r="B51" s="16" t="s">
        <v>8</v>
      </c>
      <c r="C51" s="46">
        <v>20</v>
      </c>
      <c r="D51" s="13"/>
      <c r="E51" s="14" t="s">
        <v>183</v>
      </c>
      <c r="F51" s="15">
        <v>0.2</v>
      </c>
      <c r="G51" s="129"/>
      <c r="H51" s="30">
        <f t="shared" si="1"/>
        <v>0</v>
      </c>
      <c r="I51" s="87"/>
      <c r="J51" s="234"/>
      <c r="K51" s="137"/>
      <c r="L51" s="138"/>
      <c r="M51" s="139"/>
      <c r="N51" s="121" t="s">
        <v>45</v>
      </c>
      <c r="O51" s="140"/>
      <c r="P51" s="141"/>
      <c r="Q51" s="142"/>
      <c r="R51" s="35"/>
    </row>
    <row r="52" spans="1:18" x14ac:dyDescent="0.15">
      <c r="A52" s="28"/>
      <c r="B52" s="16" t="s">
        <v>8</v>
      </c>
      <c r="C52" s="46">
        <v>35</v>
      </c>
      <c r="D52" s="13"/>
      <c r="E52" s="14" t="s">
        <v>24</v>
      </c>
      <c r="F52" s="15">
        <v>0.2</v>
      </c>
      <c r="G52" s="129"/>
      <c r="H52" s="30">
        <f t="shared" si="1"/>
        <v>0</v>
      </c>
      <c r="I52" s="87"/>
      <c r="J52" s="105"/>
      <c r="K52" s="70" t="s">
        <v>70</v>
      </c>
      <c r="L52" s="76">
        <v>1</v>
      </c>
      <c r="M52" s="106"/>
      <c r="N52" s="73" t="s">
        <v>216</v>
      </c>
      <c r="O52" s="74">
        <v>12</v>
      </c>
      <c r="P52" s="124"/>
      <c r="Q52" s="75">
        <f t="shared" si="0"/>
        <v>0</v>
      </c>
      <c r="R52" s="35"/>
    </row>
    <row r="53" spans="1:18" x14ac:dyDescent="0.15">
      <c r="A53" s="28"/>
      <c r="B53" s="16" t="s">
        <v>8</v>
      </c>
      <c r="C53" s="46">
        <v>15</v>
      </c>
      <c r="D53" s="13"/>
      <c r="E53" s="14" t="s">
        <v>14</v>
      </c>
      <c r="F53" s="15">
        <v>0.3</v>
      </c>
      <c r="G53" s="129"/>
      <c r="H53" s="30">
        <f t="shared" si="1"/>
        <v>0</v>
      </c>
      <c r="I53" s="87"/>
      <c r="J53" s="149"/>
      <c r="K53" s="110" t="s">
        <v>70</v>
      </c>
      <c r="L53" s="111">
        <v>30</v>
      </c>
      <c r="M53" s="150"/>
      <c r="N53" s="291" t="s">
        <v>215</v>
      </c>
      <c r="O53" s="114">
        <v>11</v>
      </c>
      <c r="P53" s="127"/>
      <c r="Q53" s="128">
        <f t="shared" si="0"/>
        <v>0</v>
      </c>
      <c r="R53" s="35"/>
    </row>
    <row r="54" spans="1:18" x14ac:dyDescent="0.15">
      <c r="A54" s="28"/>
      <c r="B54" s="16" t="s">
        <v>8</v>
      </c>
      <c r="C54" s="115">
        <v>40</v>
      </c>
      <c r="D54" s="116"/>
      <c r="E54" s="14" t="s">
        <v>184</v>
      </c>
      <c r="F54" s="15">
        <v>0.35</v>
      </c>
      <c r="G54" s="129"/>
      <c r="H54" s="30">
        <f t="shared" si="1"/>
        <v>0</v>
      </c>
      <c r="I54" s="87"/>
      <c r="J54" s="27"/>
      <c r="K54" s="16" t="s">
        <v>70</v>
      </c>
      <c r="L54" s="42">
        <v>35</v>
      </c>
      <c r="M54" s="13"/>
      <c r="N54" s="14" t="s">
        <v>214</v>
      </c>
      <c r="O54" s="15">
        <v>6</v>
      </c>
      <c r="P54" s="129"/>
      <c r="Q54" s="30">
        <f t="shared" si="0"/>
        <v>0</v>
      </c>
      <c r="R54" s="35"/>
    </row>
    <row r="55" spans="1:18" x14ac:dyDescent="0.15">
      <c r="A55" s="28"/>
      <c r="B55" s="16" t="s">
        <v>8</v>
      </c>
      <c r="C55" s="46">
        <v>86</v>
      </c>
      <c r="D55" s="13"/>
      <c r="E55" s="14" t="s">
        <v>188</v>
      </c>
      <c r="F55" s="15">
        <v>0.45</v>
      </c>
      <c r="G55" s="129"/>
      <c r="H55" s="30">
        <f t="shared" si="1"/>
        <v>0</v>
      </c>
      <c r="I55" s="87"/>
      <c r="J55" s="27"/>
      <c r="K55" s="16" t="s">
        <v>70</v>
      </c>
      <c r="L55" s="42">
        <v>13</v>
      </c>
      <c r="M55" s="104"/>
      <c r="N55" s="14" t="s">
        <v>218</v>
      </c>
      <c r="O55" s="15">
        <v>2.5</v>
      </c>
      <c r="P55" s="129"/>
      <c r="Q55" s="30">
        <f t="shared" si="0"/>
        <v>0</v>
      </c>
      <c r="R55" s="35"/>
    </row>
    <row r="56" spans="1:18" x14ac:dyDescent="0.15">
      <c r="A56" s="28"/>
      <c r="B56" s="16" t="s">
        <v>8</v>
      </c>
      <c r="C56" s="46">
        <v>16</v>
      </c>
      <c r="D56" s="13"/>
      <c r="E56" s="14" t="s">
        <v>15</v>
      </c>
      <c r="F56" s="15">
        <v>0.5</v>
      </c>
      <c r="G56" s="129"/>
      <c r="H56" s="30">
        <f t="shared" si="1"/>
        <v>0</v>
      </c>
      <c r="I56" s="87"/>
      <c r="J56" s="27"/>
      <c r="K56" s="16" t="s">
        <v>70</v>
      </c>
      <c r="L56" s="42">
        <v>18</v>
      </c>
      <c r="M56" s="13"/>
      <c r="N56" s="14" t="s">
        <v>219</v>
      </c>
      <c r="O56" s="15">
        <v>11</v>
      </c>
      <c r="P56" s="129"/>
      <c r="Q56" s="30">
        <f t="shared" si="0"/>
        <v>0</v>
      </c>
      <c r="R56" s="35"/>
    </row>
    <row r="57" spans="1:18" x14ac:dyDescent="0.15">
      <c r="A57" s="28"/>
      <c r="B57" s="16" t="s">
        <v>8</v>
      </c>
      <c r="C57" s="46">
        <v>1</v>
      </c>
      <c r="D57" s="13"/>
      <c r="E57" s="14" t="s">
        <v>9</v>
      </c>
      <c r="F57" s="15">
        <v>0.3</v>
      </c>
      <c r="G57" s="129"/>
      <c r="H57" s="30">
        <f t="shared" si="1"/>
        <v>0</v>
      </c>
      <c r="I57" s="87"/>
      <c r="J57" s="27"/>
      <c r="K57" s="16" t="s">
        <v>70</v>
      </c>
      <c r="L57" s="42">
        <v>21</v>
      </c>
      <c r="M57" s="13"/>
      <c r="N57" s="292" t="s">
        <v>217</v>
      </c>
      <c r="O57" s="15">
        <v>6.75</v>
      </c>
      <c r="P57" s="129"/>
      <c r="Q57" s="30">
        <f t="shared" si="0"/>
        <v>0</v>
      </c>
      <c r="R57" s="35"/>
    </row>
    <row r="58" spans="1:18" x14ac:dyDescent="0.15">
      <c r="A58" s="28"/>
      <c r="B58" s="16" t="s">
        <v>8</v>
      </c>
      <c r="C58" s="46">
        <v>37</v>
      </c>
      <c r="D58" s="13"/>
      <c r="E58" s="14" t="s">
        <v>26</v>
      </c>
      <c r="F58" s="15">
        <v>0.3</v>
      </c>
      <c r="G58" s="129"/>
      <c r="H58" s="30">
        <f t="shared" si="1"/>
        <v>0</v>
      </c>
      <c r="I58" s="87"/>
      <c r="J58" s="27"/>
      <c r="K58" s="16" t="s">
        <v>70</v>
      </c>
      <c r="L58" s="42">
        <v>15</v>
      </c>
      <c r="M58" s="13"/>
      <c r="N58" s="14" t="s">
        <v>221</v>
      </c>
      <c r="O58" s="15">
        <v>10</v>
      </c>
      <c r="P58" s="129"/>
      <c r="Q58" s="30">
        <f t="shared" si="0"/>
        <v>0</v>
      </c>
      <c r="R58" s="35"/>
    </row>
    <row r="59" spans="1:18" x14ac:dyDescent="0.15">
      <c r="A59" s="28"/>
      <c r="B59" s="16" t="s">
        <v>8</v>
      </c>
      <c r="C59" s="46">
        <v>8</v>
      </c>
      <c r="D59" s="13"/>
      <c r="E59" s="14" t="s">
        <v>11</v>
      </c>
      <c r="F59" s="15">
        <v>0.5</v>
      </c>
      <c r="G59" s="129"/>
      <c r="H59" s="30">
        <f t="shared" si="1"/>
        <v>0</v>
      </c>
      <c r="I59" s="87"/>
      <c r="J59" s="27"/>
      <c r="K59" s="16" t="s">
        <v>70</v>
      </c>
      <c r="L59" s="42">
        <v>17</v>
      </c>
      <c r="M59" s="13"/>
      <c r="N59" s="292" t="s">
        <v>220</v>
      </c>
      <c r="O59" s="15">
        <v>8</v>
      </c>
      <c r="P59" s="129"/>
      <c r="Q59" s="30">
        <f t="shared" si="0"/>
        <v>0</v>
      </c>
      <c r="R59" s="35"/>
    </row>
    <row r="60" spans="1:18" x14ac:dyDescent="0.15">
      <c r="A60" s="28"/>
      <c r="B60" s="17" t="s">
        <v>8</v>
      </c>
      <c r="C60" s="46">
        <v>55</v>
      </c>
      <c r="D60" s="13"/>
      <c r="E60" s="14" t="s">
        <v>198</v>
      </c>
      <c r="F60" s="15">
        <v>0.35</v>
      </c>
      <c r="G60" s="129"/>
      <c r="H60" s="30">
        <f t="shared" si="1"/>
        <v>0</v>
      </c>
      <c r="I60" s="87"/>
      <c r="J60" s="27"/>
      <c r="K60" s="16" t="s">
        <v>70</v>
      </c>
      <c r="L60" s="42">
        <v>6</v>
      </c>
      <c r="M60" s="13"/>
      <c r="N60" s="14" t="s">
        <v>222</v>
      </c>
      <c r="O60" s="15">
        <v>6</v>
      </c>
      <c r="P60" s="129"/>
      <c r="Q60" s="30">
        <f t="shared" si="0"/>
        <v>0</v>
      </c>
      <c r="R60" s="35"/>
    </row>
    <row r="61" spans="1:18" x14ac:dyDescent="0.15">
      <c r="A61" s="28"/>
      <c r="B61" s="16" t="s">
        <v>8</v>
      </c>
      <c r="C61" s="46">
        <v>28</v>
      </c>
      <c r="D61" s="13"/>
      <c r="E61" s="14" t="s">
        <v>20</v>
      </c>
      <c r="F61" s="15">
        <v>0.2</v>
      </c>
      <c r="G61" s="129"/>
      <c r="H61" s="30">
        <f t="shared" si="1"/>
        <v>0</v>
      </c>
      <c r="I61" s="87"/>
      <c r="J61" s="28"/>
      <c r="K61" s="16" t="s">
        <v>70</v>
      </c>
      <c r="L61" s="42">
        <v>12</v>
      </c>
      <c r="M61" s="13"/>
      <c r="N61" s="14" t="s">
        <v>223</v>
      </c>
      <c r="O61" s="15">
        <v>12.5</v>
      </c>
      <c r="P61" s="129"/>
      <c r="Q61" s="30">
        <f t="shared" si="0"/>
        <v>0</v>
      </c>
      <c r="R61" s="35"/>
    </row>
    <row r="62" spans="1:18" x14ac:dyDescent="0.15">
      <c r="A62" s="28"/>
      <c r="B62" s="16" t="s">
        <v>8</v>
      </c>
      <c r="C62" s="46">
        <v>43</v>
      </c>
      <c r="D62" s="13"/>
      <c r="E62" s="14" t="s">
        <v>191</v>
      </c>
      <c r="F62" s="15">
        <v>0.5</v>
      </c>
      <c r="G62" s="129"/>
      <c r="H62" s="30">
        <f t="shared" si="1"/>
        <v>0</v>
      </c>
      <c r="I62" s="87"/>
      <c r="J62" s="29"/>
      <c r="K62" s="52" t="s">
        <v>70</v>
      </c>
      <c r="L62" s="43">
        <v>7</v>
      </c>
      <c r="M62" s="20"/>
      <c r="N62" s="21" t="s">
        <v>224</v>
      </c>
      <c r="O62" s="22">
        <v>6</v>
      </c>
      <c r="P62" s="132"/>
      <c r="Q62" s="31">
        <f t="shared" si="0"/>
        <v>0</v>
      </c>
      <c r="R62" s="35"/>
    </row>
    <row r="63" spans="1:18" x14ac:dyDescent="0.15">
      <c r="A63" s="117"/>
      <c r="B63" s="16" t="s">
        <v>8</v>
      </c>
      <c r="C63" s="46">
        <v>47</v>
      </c>
      <c r="D63" s="13"/>
      <c r="E63" s="14" t="s">
        <v>33</v>
      </c>
      <c r="F63" s="15">
        <v>0.3</v>
      </c>
      <c r="G63" s="162"/>
      <c r="H63" s="163">
        <f t="shared" si="1"/>
        <v>0</v>
      </c>
      <c r="I63" s="87"/>
      <c r="J63" s="29"/>
      <c r="K63" s="52" t="s">
        <v>87</v>
      </c>
      <c r="L63" s="43">
        <v>2</v>
      </c>
      <c r="M63" s="20"/>
      <c r="N63" s="21" t="s">
        <v>225</v>
      </c>
      <c r="O63" s="22">
        <v>0.1</v>
      </c>
      <c r="P63" s="132"/>
      <c r="Q63" s="31">
        <f t="shared" si="0"/>
        <v>0</v>
      </c>
      <c r="R63" s="35"/>
    </row>
    <row r="64" spans="1:18" x14ac:dyDescent="0.15">
      <c r="A64" s="28"/>
      <c r="B64" s="16" t="s">
        <v>8</v>
      </c>
      <c r="C64" s="115">
        <v>38</v>
      </c>
      <c r="D64" s="116"/>
      <c r="E64" s="14" t="s">
        <v>27</v>
      </c>
      <c r="F64" s="15">
        <v>0.3</v>
      </c>
      <c r="G64" s="129"/>
      <c r="H64" s="30">
        <f t="shared" si="1"/>
        <v>0</v>
      </c>
      <c r="I64" s="87"/>
      <c r="J64" s="28"/>
      <c r="K64" s="18"/>
      <c r="L64" s="46"/>
      <c r="M64" s="13"/>
      <c r="N64" s="247"/>
      <c r="O64" s="15"/>
      <c r="P64" s="129"/>
      <c r="Q64" s="30"/>
      <c r="R64" s="35"/>
    </row>
    <row r="65" spans="1:135" ht="14" thickBot="1" x14ac:dyDescent="0.2">
      <c r="A65" s="28"/>
      <c r="B65" s="16" t="s">
        <v>8</v>
      </c>
      <c r="C65" s="46">
        <v>5</v>
      </c>
      <c r="D65" s="13"/>
      <c r="E65" s="14" t="s">
        <v>166</v>
      </c>
      <c r="F65" s="15">
        <v>0.35</v>
      </c>
      <c r="G65" s="129"/>
      <c r="H65" s="30">
        <f t="shared" si="1"/>
        <v>0</v>
      </c>
      <c r="I65" s="87"/>
      <c r="J65" s="248"/>
      <c r="K65" s="249"/>
      <c r="L65" s="61"/>
      <c r="M65" s="62"/>
      <c r="N65" s="250"/>
      <c r="O65" s="64"/>
      <c r="P65" s="131"/>
      <c r="Q65" s="65"/>
      <c r="R65" s="35"/>
    </row>
    <row r="66" spans="1:135" ht="14" thickBot="1" x14ac:dyDescent="0.2">
      <c r="A66" s="28"/>
      <c r="B66" s="52" t="s">
        <v>194</v>
      </c>
      <c r="C66" s="157">
        <v>4</v>
      </c>
      <c r="D66" s="20"/>
      <c r="E66" s="21" t="s">
        <v>5</v>
      </c>
      <c r="F66" s="22">
        <v>0.4</v>
      </c>
      <c r="G66" s="129"/>
      <c r="H66" s="30">
        <f t="shared" si="1"/>
        <v>0</v>
      </c>
      <c r="I66" s="87"/>
      <c r="J66" s="233"/>
      <c r="K66" s="251"/>
      <c r="L66" s="252"/>
      <c r="M66" s="139"/>
      <c r="N66" s="121" t="s">
        <v>46</v>
      </c>
      <c r="O66" s="140"/>
      <c r="P66" s="141"/>
      <c r="Q66" s="142"/>
      <c r="R66" s="35"/>
    </row>
    <row r="67" spans="1:135" x14ac:dyDescent="0.15">
      <c r="A67" s="28"/>
      <c r="B67" s="16"/>
      <c r="C67" s="42"/>
      <c r="D67" s="13"/>
      <c r="E67" s="282"/>
      <c r="F67" s="15"/>
      <c r="G67" s="129"/>
      <c r="H67" s="30">
        <f t="shared" si="1"/>
        <v>0</v>
      </c>
      <c r="I67" s="87"/>
      <c r="J67" s="245"/>
      <c r="K67" s="246" t="s">
        <v>38</v>
      </c>
      <c r="L67" s="111">
        <v>22</v>
      </c>
      <c r="M67" s="126"/>
      <c r="N67" s="113" t="s">
        <v>49</v>
      </c>
      <c r="O67" s="114">
        <v>0.15</v>
      </c>
      <c r="P67" s="127"/>
      <c r="Q67" s="128">
        <f t="shared" si="0"/>
        <v>0</v>
      </c>
      <c r="R67" s="35"/>
    </row>
    <row r="68" spans="1:135" x14ac:dyDescent="0.15">
      <c r="A68" s="268"/>
      <c r="B68" s="278"/>
      <c r="C68" s="279"/>
      <c r="D68" s="280"/>
      <c r="E68" s="244"/>
      <c r="F68" s="281"/>
      <c r="G68" s="132"/>
      <c r="H68" s="31">
        <f t="shared" si="1"/>
        <v>0</v>
      </c>
      <c r="I68" s="87"/>
      <c r="J68" s="28"/>
      <c r="K68" s="18" t="s">
        <v>38</v>
      </c>
      <c r="L68" s="42">
        <v>2</v>
      </c>
      <c r="M68" s="13"/>
      <c r="N68" s="113" t="s">
        <v>47</v>
      </c>
      <c r="O68" s="15">
        <v>0.15</v>
      </c>
      <c r="P68" s="129"/>
      <c r="Q68" s="30">
        <f t="shared" si="0"/>
        <v>0</v>
      </c>
      <c r="R68" s="35"/>
    </row>
    <row r="69" spans="1:135" ht="14" thickBot="1" x14ac:dyDescent="0.2">
      <c r="A69" s="248"/>
      <c r="B69" s="66"/>
      <c r="C69" s="269"/>
      <c r="D69" s="62"/>
      <c r="E69" s="270"/>
      <c r="F69" s="64"/>
      <c r="G69" s="131"/>
      <c r="H69" s="65"/>
      <c r="I69" s="87"/>
      <c r="J69" s="28"/>
      <c r="K69" s="18" t="s">
        <v>38</v>
      </c>
      <c r="L69" s="115">
        <v>21</v>
      </c>
      <c r="M69" s="13"/>
      <c r="N69" s="14" t="s">
        <v>48</v>
      </c>
      <c r="O69" s="15">
        <v>0.1</v>
      </c>
      <c r="P69" s="129"/>
      <c r="Q69" s="30">
        <f t="shared" si="0"/>
        <v>0</v>
      </c>
      <c r="R69" s="35"/>
    </row>
    <row r="70" spans="1:135" ht="14" thickBot="1" x14ac:dyDescent="0.2">
      <c r="A70" s="288"/>
      <c r="C70" s="44"/>
      <c r="E70" s="285"/>
      <c r="F70" s="286"/>
      <c r="G70" s="287"/>
      <c r="H70" s="166"/>
      <c r="I70" s="87"/>
      <c r="J70" s="109"/>
      <c r="K70" s="110"/>
      <c r="L70" s="111"/>
      <c r="M70" s="112"/>
      <c r="N70" s="25"/>
      <c r="O70" s="114"/>
      <c r="P70" s="127"/>
      <c r="Q70" s="30">
        <f t="shared" si="0"/>
        <v>0</v>
      </c>
      <c r="R70" s="35"/>
    </row>
    <row r="71" spans="1:135" x14ac:dyDescent="0.15">
      <c r="A71" s="78"/>
      <c r="B71" s="70" t="s">
        <v>38</v>
      </c>
      <c r="C71" s="76">
        <v>8</v>
      </c>
      <c r="D71" s="72"/>
      <c r="E71" s="73" t="s">
        <v>60</v>
      </c>
      <c r="F71" s="74">
        <v>30</v>
      </c>
      <c r="G71" s="124"/>
      <c r="H71" s="30">
        <f t="shared" ref="H71:H73" si="4">F71*G71</f>
        <v>0</v>
      </c>
      <c r="I71" s="87"/>
      <c r="J71" s="29"/>
      <c r="K71" s="52"/>
      <c r="L71" s="43"/>
      <c r="M71" s="20"/>
      <c r="N71" s="21"/>
      <c r="O71" s="22"/>
      <c r="P71" s="132"/>
      <c r="Q71" s="31">
        <f t="shared" si="0"/>
        <v>0</v>
      </c>
      <c r="R71" s="35"/>
    </row>
    <row r="72" spans="1:135" ht="14" thickBot="1" x14ac:dyDescent="0.2">
      <c r="A72" s="117"/>
      <c r="B72" s="16" t="s">
        <v>58</v>
      </c>
      <c r="C72" s="42">
        <v>64</v>
      </c>
      <c r="D72" s="116"/>
      <c r="E72" s="21" t="s">
        <v>61</v>
      </c>
      <c r="F72" s="15">
        <v>31.5</v>
      </c>
      <c r="G72" s="129"/>
      <c r="H72" s="30">
        <f t="shared" si="4"/>
        <v>0</v>
      </c>
      <c r="I72" s="87"/>
      <c r="J72" s="29"/>
      <c r="K72" s="52"/>
      <c r="L72" s="43"/>
      <c r="M72" s="20"/>
      <c r="N72" s="21"/>
      <c r="O72" s="22"/>
      <c r="P72" s="132"/>
      <c r="Q72" s="31">
        <f t="shared" ref="Q72" si="5">O72*P72</f>
        <v>0</v>
      </c>
      <c r="R72" s="35"/>
    </row>
    <row r="73" spans="1:135" ht="14" thickBot="1" x14ac:dyDescent="0.2">
      <c r="A73" s="28"/>
      <c r="B73" s="16" t="s">
        <v>58</v>
      </c>
      <c r="C73" s="42">
        <v>64</v>
      </c>
      <c r="D73" s="13"/>
      <c r="E73" s="282" t="s">
        <v>62</v>
      </c>
      <c r="F73" s="15">
        <v>29.5</v>
      </c>
      <c r="G73" s="129"/>
      <c r="H73" s="30">
        <f t="shared" si="4"/>
        <v>0</v>
      </c>
      <c r="I73" s="87"/>
      <c r="J73" s="53"/>
      <c r="K73" s="54"/>
      <c r="L73" s="56"/>
      <c r="M73" s="10"/>
      <c r="N73" s="55" t="s">
        <v>148</v>
      </c>
      <c r="O73" s="297"/>
      <c r="P73" s="298"/>
      <c r="Q73" s="143">
        <f>SUM(Q9:Q72)</f>
        <v>0</v>
      </c>
      <c r="R73" s="35"/>
    </row>
    <row r="74" spans="1:135" ht="14" thickBot="1" x14ac:dyDescent="0.2">
      <c r="A74" s="53"/>
      <c r="B74" s="54"/>
      <c r="C74" s="45"/>
      <c r="D74" s="10"/>
      <c r="E74" s="6"/>
      <c r="F74" s="55"/>
      <c r="G74" s="55" t="s">
        <v>147</v>
      </c>
      <c r="H74" s="143">
        <f>SUM(H9:H73)</f>
        <v>0</v>
      </c>
      <c r="I74" s="87"/>
      <c r="J74" s="50"/>
      <c r="K74" s="51"/>
      <c r="L74" s="41"/>
      <c r="M74" s="12"/>
      <c r="N74" s="55"/>
      <c r="O74" s="166"/>
      <c r="P74" s="55" t="s">
        <v>176</v>
      </c>
      <c r="Q74" s="144">
        <f>H74+Q73</f>
        <v>0</v>
      </c>
      <c r="R74" s="7"/>
    </row>
    <row r="75" spans="1:135" ht="14" thickBot="1" x14ac:dyDescent="0.2">
      <c r="A75" s="271"/>
      <c r="B75" s="272"/>
      <c r="C75" s="273"/>
      <c r="D75" s="274"/>
      <c r="E75" s="275"/>
      <c r="F75" s="276"/>
      <c r="G75" s="276"/>
      <c r="H75" s="277"/>
      <c r="I75" s="88"/>
      <c r="J75" s="93"/>
      <c r="K75" s="90"/>
      <c r="L75" s="95"/>
      <c r="M75" s="92"/>
      <c r="N75" s="93"/>
      <c r="O75" s="94"/>
      <c r="P75" s="133"/>
      <c r="Q75" s="96"/>
      <c r="R75" s="7"/>
    </row>
    <row r="76" spans="1:135" s="6" customFormat="1" ht="17" thickBot="1" x14ac:dyDescent="0.2">
      <c r="A76" s="217"/>
      <c r="B76" s="218"/>
      <c r="C76" s="219"/>
      <c r="D76" s="220"/>
      <c r="E76" s="221"/>
      <c r="F76" s="222"/>
      <c r="G76" s="253"/>
      <c r="H76" s="253"/>
      <c r="I76" s="253"/>
      <c r="J76" s="253"/>
      <c r="K76" s="253"/>
      <c r="L76" s="253"/>
      <c r="M76" s="253"/>
      <c r="N76" s="221"/>
      <c r="O76" s="222"/>
      <c r="P76" s="223"/>
      <c r="Q76" s="224"/>
      <c r="R76" s="7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</row>
    <row r="77" spans="1:135" ht="16" x14ac:dyDescent="0.15">
      <c r="A77" s="259"/>
      <c r="B77" s="260"/>
      <c r="C77" s="261"/>
      <c r="D77" s="262"/>
      <c r="E77" s="263"/>
      <c r="F77" s="264"/>
      <c r="G77" s="304" t="s">
        <v>66</v>
      </c>
      <c r="H77" s="304"/>
      <c r="I77" s="304"/>
      <c r="J77" s="304"/>
      <c r="K77" s="304"/>
      <c r="L77" s="304"/>
      <c r="M77" s="304"/>
      <c r="N77" s="263"/>
      <c r="O77" s="264"/>
      <c r="P77" s="265"/>
      <c r="Q77" s="266"/>
      <c r="R77"/>
    </row>
    <row r="78" spans="1:135" ht="13.5" customHeight="1" thickBot="1" x14ac:dyDescent="0.2">
      <c r="A78" s="259"/>
      <c r="B78" s="260"/>
      <c r="C78" s="261"/>
      <c r="D78" s="262"/>
      <c r="E78" s="263"/>
      <c r="F78" s="264"/>
      <c r="G78" s="267"/>
      <c r="H78" s="267"/>
      <c r="I78" s="267"/>
      <c r="J78" s="267"/>
      <c r="K78" s="267"/>
      <c r="L78" s="267"/>
      <c r="M78" s="267"/>
      <c r="N78" s="263"/>
      <c r="O78" s="264"/>
      <c r="P78" s="265"/>
      <c r="Q78" s="266"/>
      <c r="R78"/>
    </row>
    <row r="79" spans="1:135" ht="17" thickBot="1" x14ac:dyDescent="0.2">
      <c r="A79" s="259"/>
      <c r="B79" s="260"/>
      <c r="C79" s="261"/>
      <c r="D79" s="262"/>
      <c r="E79" s="263"/>
      <c r="F79" s="264"/>
      <c r="G79" s="267"/>
      <c r="H79" s="267"/>
      <c r="I79" s="267"/>
      <c r="J79" s="301" t="s">
        <v>164</v>
      </c>
      <c r="K79" s="302"/>
      <c r="L79" s="302"/>
      <c r="M79" s="302"/>
      <c r="N79" s="302"/>
      <c r="O79" s="302"/>
      <c r="P79" s="302"/>
      <c r="Q79" s="303"/>
      <c r="R79"/>
    </row>
    <row r="80" spans="1:135" ht="13.5" customHeight="1" thickBot="1" x14ac:dyDescent="0.2">
      <c r="A80" s="225"/>
      <c r="B80" s="226"/>
      <c r="C80" s="227"/>
      <c r="D80" s="228"/>
      <c r="E80" s="229"/>
      <c r="F80" s="230"/>
      <c r="G80" s="267"/>
      <c r="H80" s="267"/>
      <c r="I80" s="267"/>
      <c r="J80" s="267"/>
      <c r="K80" s="267"/>
      <c r="L80" s="267"/>
      <c r="M80" s="267"/>
      <c r="N80" s="229"/>
      <c r="O80" s="230"/>
      <c r="P80" s="231"/>
      <c r="Q80" s="232"/>
    </row>
    <row r="81" spans="1:18" ht="14" thickBot="1" x14ac:dyDescent="0.2">
      <c r="A81" s="57"/>
      <c r="B81" s="58"/>
      <c r="C81" s="59" t="s">
        <v>0</v>
      </c>
      <c r="D81" s="59"/>
      <c r="E81" s="58" t="s">
        <v>1</v>
      </c>
      <c r="F81" s="60" t="s">
        <v>3</v>
      </c>
      <c r="G81" s="134" t="s">
        <v>2</v>
      </c>
      <c r="H81" s="60" t="s">
        <v>4</v>
      </c>
      <c r="I81" s="216"/>
      <c r="J81" s="57"/>
      <c r="K81" s="58"/>
      <c r="L81" s="59" t="s">
        <v>0</v>
      </c>
      <c r="M81" s="59"/>
      <c r="N81" s="58" t="s">
        <v>1</v>
      </c>
      <c r="O81" s="60" t="s">
        <v>3</v>
      </c>
      <c r="P81" s="134" t="s">
        <v>2</v>
      </c>
      <c r="Q81" s="79" t="s">
        <v>4</v>
      </c>
    </row>
    <row r="82" spans="1:18" ht="14" thickBot="1" x14ac:dyDescent="0.2">
      <c r="A82" s="80"/>
      <c r="B82" s="81"/>
      <c r="C82" s="82"/>
      <c r="D82" s="83"/>
      <c r="E82" s="84" t="s">
        <v>50</v>
      </c>
      <c r="F82" s="85"/>
      <c r="G82" s="135"/>
      <c r="H82" s="85"/>
      <c r="I82" s="87"/>
      <c r="J82" s="215"/>
      <c r="K82" s="81"/>
      <c r="L82" s="82"/>
      <c r="M82" s="83"/>
      <c r="N82" s="84" t="s">
        <v>100</v>
      </c>
      <c r="O82" s="85"/>
      <c r="P82" s="135"/>
      <c r="Q82" s="86"/>
    </row>
    <row r="83" spans="1:18" s="25" customFormat="1" x14ac:dyDescent="0.15">
      <c r="A83" s="107"/>
      <c r="B83" s="70" t="s">
        <v>52</v>
      </c>
      <c r="C83" s="76">
        <v>22</v>
      </c>
      <c r="D83" s="118"/>
      <c r="E83" s="73" t="s">
        <v>106</v>
      </c>
      <c r="F83" s="74">
        <v>14</v>
      </c>
      <c r="G83" s="124"/>
      <c r="H83" s="75">
        <f t="shared" ref="H83:H132" si="6">F83*G83</f>
        <v>0</v>
      </c>
      <c r="I83" s="87"/>
      <c r="J83" s="27"/>
      <c r="K83" s="16" t="s">
        <v>64</v>
      </c>
      <c r="L83" s="46">
        <v>3</v>
      </c>
      <c r="M83" s="13"/>
      <c r="N83" s="14" t="s">
        <v>159</v>
      </c>
      <c r="O83" s="15">
        <v>10.5</v>
      </c>
      <c r="P83" s="129"/>
      <c r="Q83" s="30">
        <f t="shared" ref="Q83:Q101" si="7">O83*P83</f>
        <v>0</v>
      </c>
      <c r="R83" s="33"/>
    </row>
    <row r="84" spans="1:18" x14ac:dyDescent="0.15">
      <c r="A84" s="108"/>
      <c r="B84" s="16" t="s">
        <v>52</v>
      </c>
      <c r="C84" s="42">
        <v>38</v>
      </c>
      <c r="D84" s="116"/>
      <c r="E84" s="14" t="s">
        <v>143</v>
      </c>
      <c r="F84" s="15">
        <v>14</v>
      </c>
      <c r="G84" s="129"/>
      <c r="H84" s="30">
        <f t="shared" si="6"/>
        <v>0</v>
      </c>
      <c r="I84" s="87"/>
      <c r="J84" s="27"/>
      <c r="K84" s="16" t="s">
        <v>64</v>
      </c>
      <c r="L84" s="46">
        <v>4</v>
      </c>
      <c r="M84" s="13"/>
      <c r="N84" s="14" t="s">
        <v>65</v>
      </c>
      <c r="O84" s="15">
        <v>10.5</v>
      </c>
      <c r="P84" s="129"/>
      <c r="Q84" s="30">
        <f t="shared" si="7"/>
        <v>0</v>
      </c>
    </row>
    <row r="85" spans="1:18" x14ac:dyDescent="0.15">
      <c r="A85" s="108"/>
      <c r="B85" s="16" t="s">
        <v>52</v>
      </c>
      <c r="C85" s="46">
        <v>20</v>
      </c>
      <c r="D85" s="116"/>
      <c r="E85" s="14" t="s">
        <v>103</v>
      </c>
      <c r="F85" s="15">
        <v>14</v>
      </c>
      <c r="G85" s="129"/>
      <c r="H85" s="30">
        <f t="shared" si="6"/>
        <v>0</v>
      </c>
      <c r="I85" s="87"/>
      <c r="J85" s="27"/>
      <c r="K85" s="16" t="s">
        <v>64</v>
      </c>
      <c r="L85" s="46">
        <v>18</v>
      </c>
      <c r="M85" s="13"/>
      <c r="N85" s="14" t="s">
        <v>141</v>
      </c>
      <c r="O85" s="15">
        <v>10.5</v>
      </c>
      <c r="P85" s="129"/>
      <c r="Q85" s="30">
        <f t="shared" si="7"/>
        <v>0</v>
      </c>
    </row>
    <row r="86" spans="1:18" x14ac:dyDescent="0.15">
      <c r="A86" s="28"/>
      <c r="B86" s="16" t="s">
        <v>56</v>
      </c>
      <c r="C86" s="42">
        <v>6</v>
      </c>
      <c r="D86" s="116"/>
      <c r="E86" s="14" t="s">
        <v>155</v>
      </c>
      <c r="F86" s="15">
        <v>7</v>
      </c>
      <c r="G86" s="129"/>
      <c r="H86" s="30">
        <f t="shared" si="6"/>
        <v>0</v>
      </c>
      <c r="I86" s="87"/>
      <c r="J86" s="27"/>
      <c r="K86" s="16" t="s">
        <v>64</v>
      </c>
      <c r="L86" s="46">
        <v>21</v>
      </c>
      <c r="M86" s="13"/>
      <c r="N86" s="14" t="s">
        <v>109</v>
      </c>
      <c r="O86" s="15">
        <v>10.5</v>
      </c>
      <c r="P86" s="129"/>
      <c r="Q86" s="30">
        <f t="shared" si="7"/>
        <v>0</v>
      </c>
    </row>
    <row r="87" spans="1:18" x14ac:dyDescent="0.15">
      <c r="A87" s="28"/>
      <c r="B87" s="16" t="s">
        <v>56</v>
      </c>
      <c r="C87" s="42">
        <v>7</v>
      </c>
      <c r="D87" s="116"/>
      <c r="E87" s="14" t="s">
        <v>78</v>
      </c>
      <c r="F87" s="15">
        <v>7</v>
      </c>
      <c r="G87" s="129"/>
      <c r="H87" s="30">
        <f t="shared" si="6"/>
        <v>0</v>
      </c>
      <c r="I87" s="87"/>
      <c r="J87" s="27"/>
      <c r="K87" s="16" t="s">
        <v>64</v>
      </c>
      <c r="L87" s="46">
        <v>22</v>
      </c>
      <c r="M87" s="13"/>
      <c r="N87" s="14" t="s">
        <v>110</v>
      </c>
      <c r="O87" s="114">
        <v>10.5</v>
      </c>
      <c r="P87" s="129"/>
      <c r="Q87" s="30">
        <f t="shared" si="7"/>
        <v>0</v>
      </c>
    </row>
    <row r="88" spans="1:18" x14ac:dyDescent="0.15">
      <c r="A88" s="28"/>
      <c r="B88" s="16" t="s">
        <v>52</v>
      </c>
      <c r="C88" s="46">
        <v>32</v>
      </c>
      <c r="D88" s="13"/>
      <c r="E88" s="14" t="s">
        <v>123</v>
      </c>
      <c r="F88" s="15">
        <v>14</v>
      </c>
      <c r="G88" s="129"/>
      <c r="H88" s="30">
        <f t="shared" si="6"/>
        <v>0</v>
      </c>
      <c r="I88" s="87"/>
      <c r="J88" s="27"/>
      <c r="K88" s="16" t="s">
        <v>64</v>
      </c>
      <c r="L88" s="46">
        <v>12</v>
      </c>
      <c r="M88" s="13"/>
      <c r="N88" s="14" t="s">
        <v>84</v>
      </c>
      <c r="O88" s="15">
        <v>10.5</v>
      </c>
      <c r="P88" s="129"/>
      <c r="Q88" s="30">
        <f t="shared" si="7"/>
        <v>0</v>
      </c>
    </row>
    <row r="89" spans="1:18" x14ac:dyDescent="0.15">
      <c r="A89" s="28"/>
      <c r="B89" s="16" t="s">
        <v>52</v>
      </c>
      <c r="C89" s="289">
        <v>41</v>
      </c>
      <c r="D89" s="255"/>
      <c r="E89" s="14" t="s">
        <v>177</v>
      </c>
      <c r="F89" s="15">
        <v>26</v>
      </c>
      <c r="G89" s="129"/>
      <c r="H89" s="30">
        <f t="shared" si="6"/>
        <v>0</v>
      </c>
      <c r="I89" s="87"/>
      <c r="J89" s="27"/>
      <c r="K89" s="16" t="s">
        <v>64</v>
      </c>
      <c r="L89" s="115">
        <v>23</v>
      </c>
      <c r="M89" s="116"/>
      <c r="N89" s="14" t="s">
        <v>137</v>
      </c>
      <c r="O89" s="15">
        <v>20.5</v>
      </c>
      <c r="P89" s="129"/>
      <c r="Q89" s="30">
        <f t="shared" si="7"/>
        <v>0</v>
      </c>
    </row>
    <row r="90" spans="1:18" x14ac:dyDescent="0.15">
      <c r="A90" s="28"/>
      <c r="B90" s="16" t="s">
        <v>52</v>
      </c>
      <c r="C90" s="42">
        <v>17</v>
      </c>
      <c r="D90" s="116"/>
      <c r="E90" s="14" t="s">
        <v>81</v>
      </c>
      <c r="F90" s="15">
        <v>14</v>
      </c>
      <c r="G90" s="129"/>
      <c r="H90" s="30">
        <f t="shared" si="6"/>
        <v>0</v>
      </c>
      <c r="I90" s="87"/>
      <c r="J90" s="27"/>
      <c r="K90" s="16" t="s">
        <v>64</v>
      </c>
      <c r="L90" s="46">
        <v>5</v>
      </c>
      <c r="M90" s="13"/>
      <c r="N90" s="14" t="s">
        <v>68</v>
      </c>
      <c r="O90" s="15">
        <v>10.5</v>
      </c>
      <c r="P90" s="129"/>
      <c r="Q90" s="30">
        <f t="shared" si="7"/>
        <v>0</v>
      </c>
    </row>
    <row r="91" spans="1:18" x14ac:dyDescent="0.15">
      <c r="A91" s="28"/>
      <c r="B91" s="16" t="s">
        <v>52</v>
      </c>
      <c r="C91" s="240">
        <v>26</v>
      </c>
      <c r="D91" s="116"/>
      <c r="E91" s="14" t="s">
        <v>116</v>
      </c>
      <c r="F91" s="15">
        <v>14</v>
      </c>
      <c r="G91" s="129"/>
      <c r="H91" s="30">
        <f t="shared" si="6"/>
        <v>0</v>
      </c>
      <c r="I91" s="87"/>
      <c r="J91" s="27"/>
      <c r="K91" s="16" t="s">
        <v>64</v>
      </c>
      <c r="L91" s="46">
        <v>13</v>
      </c>
      <c r="M91" s="13"/>
      <c r="N91" s="14" t="s">
        <v>158</v>
      </c>
      <c r="O91" s="15">
        <v>10.5</v>
      </c>
      <c r="P91" s="127"/>
      <c r="Q91" s="128">
        <f t="shared" si="7"/>
        <v>0</v>
      </c>
    </row>
    <row r="92" spans="1:18" x14ac:dyDescent="0.15">
      <c r="A92" s="28"/>
      <c r="B92" s="16" t="s">
        <v>52</v>
      </c>
      <c r="C92" s="115">
        <v>34</v>
      </c>
      <c r="D92" s="116"/>
      <c r="E92" s="14" t="s">
        <v>138</v>
      </c>
      <c r="F92" s="15">
        <v>14</v>
      </c>
      <c r="G92" s="129"/>
      <c r="H92" s="30">
        <f t="shared" si="6"/>
        <v>0</v>
      </c>
      <c r="I92" s="87"/>
      <c r="J92" s="27"/>
      <c r="K92" s="16" t="s">
        <v>64</v>
      </c>
      <c r="L92" s="46">
        <v>11</v>
      </c>
      <c r="M92" s="13"/>
      <c r="N92" s="14" t="s">
        <v>83</v>
      </c>
      <c r="O92" s="15">
        <v>10.5</v>
      </c>
      <c r="P92" s="129"/>
      <c r="Q92" s="30">
        <f t="shared" si="7"/>
        <v>0</v>
      </c>
    </row>
    <row r="93" spans="1:18" x14ac:dyDescent="0.15">
      <c r="A93" s="28"/>
      <c r="B93" s="16" t="s">
        <v>52</v>
      </c>
      <c r="C93" s="289">
        <v>43</v>
      </c>
      <c r="D93" s="255"/>
      <c r="E93" s="14" t="s">
        <v>170</v>
      </c>
      <c r="F93" s="15">
        <v>14</v>
      </c>
      <c r="G93" s="129"/>
      <c r="H93" s="30">
        <f t="shared" si="6"/>
        <v>0</v>
      </c>
      <c r="I93" s="87"/>
      <c r="J93" s="27"/>
      <c r="K93" s="16" t="s">
        <v>64</v>
      </c>
      <c r="L93" s="46">
        <v>9</v>
      </c>
      <c r="M93" s="13"/>
      <c r="N93" s="14" t="s">
        <v>82</v>
      </c>
      <c r="O93" s="15">
        <v>10.5</v>
      </c>
      <c r="P93" s="129"/>
      <c r="Q93" s="30">
        <f t="shared" si="7"/>
        <v>0</v>
      </c>
    </row>
    <row r="94" spans="1:18" x14ac:dyDescent="0.15">
      <c r="A94" s="28"/>
      <c r="B94" s="254" t="s">
        <v>52</v>
      </c>
      <c r="C94" s="258">
        <v>45</v>
      </c>
      <c r="D94" s="284"/>
      <c r="E94" s="256" t="s">
        <v>227</v>
      </c>
      <c r="F94" s="257">
        <v>14</v>
      </c>
      <c r="G94" s="129"/>
      <c r="H94" s="30">
        <f t="shared" si="6"/>
        <v>0</v>
      </c>
      <c r="I94" s="87"/>
      <c r="J94" s="27"/>
      <c r="K94" s="16"/>
      <c r="L94" s="46"/>
      <c r="M94" s="13"/>
      <c r="N94" s="14"/>
      <c r="O94" s="15"/>
      <c r="P94" s="129"/>
      <c r="Q94" s="30">
        <f t="shared" si="7"/>
        <v>0</v>
      </c>
    </row>
    <row r="95" spans="1:18" x14ac:dyDescent="0.15">
      <c r="A95" s="28"/>
      <c r="B95" s="16" t="s">
        <v>52</v>
      </c>
      <c r="C95" s="42">
        <v>29</v>
      </c>
      <c r="D95" s="116"/>
      <c r="E95" s="14" t="s">
        <v>119</v>
      </c>
      <c r="F95" s="15">
        <v>14</v>
      </c>
      <c r="G95" s="129"/>
      <c r="H95" s="30">
        <f t="shared" si="6"/>
        <v>0</v>
      </c>
      <c r="I95" s="87"/>
      <c r="J95" s="27"/>
      <c r="K95" s="16"/>
      <c r="L95" s="46"/>
      <c r="M95" s="13"/>
      <c r="N95" s="14"/>
      <c r="O95" s="15"/>
      <c r="P95" s="129"/>
      <c r="Q95" s="30">
        <f t="shared" si="7"/>
        <v>0</v>
      </c>
    </row>
    <row r="96" spans="1:18" x14ac:dyDescent="0.15">
      <c r="A96" s="28"/>
      <c r="B96" s="16" t="s">
        <v>52</v>
      </c>
      <c r="C96" s="42">
        <v>16</v>
      </c>
      <c r="D96" s="116"/>
      <c r="E96" s="14" t="s">
        <v>229</v>
      </c>
      <c r="F96" s="15">
        <v>14</v>
      </c>
      <c r="G96" s="129"/>
      <c r="H96" s="30">
        <f t="shared" si="6"/>
        <v>0</v>
      </c>
      <c r="I96" s="87"/>
      <c r="J96" s="27"/>
      <c r="K96" s="16"/>
      <c r="L96" s="46"/>
      <c r="M96" s="13"/>
      <c r="N96" s="14"/>
      <c r="O96" s="15"/>
      <c r="P96" s="129"/>
      <c r="Q96" s="30">
        <f t="shared" si="7"/>
        <v>0</v>
      </c>
    </row>
    <row r="97" spans="1:17" x14ac:dyDescent="0.15">
      <c r="A97" s="103"/>
      <c r="B97" s="16" t="s">
        <v>52</v>
      </c>
      <c r="C97" s="46">
        <v>19</v>
      </c>
      <c r="D97" s="116"/>
      <c r="E97" s="14" t="s">
        <v>85</v>
      </c>
      <c r="F97" s="15">
        <v>14</v>
      </c>
      <c r="G97" s="129"/>
      <c r="H97" s="30">
        <f t="shared" si="6"/>
        <v>0</v>
      </c>
      <c r="I97" s="87"/>
      <c r="J97" s="27"/>
      <c r="K97" s="16"/>
      <c r="L97" s="115"/>
      <c r="M97" s="116"/>
      <c r="N97" s="14"/>
      <c r="O97" s="15"/>
      <c r="P97" s="129"/>
      <c r="Q97" s="30">
        <f t="shared" si="7"/>
        <v>0</v>
      </c>
    </row>
    <row r="98" spans="1:17" x14ac:dyDescent="0.15">
      <c r="A98" s="103"/>
      <c r="B98" s="16" t="s">
        <v>52</v>
      </c>
      <c r="C98" s="115">
        <v>28</v>
      </c>
      <c r="D98" s="116"/>
      <c r="E98" s="14" t="s">
        <v>118</v>
      </c>
      <c r="F98" s="15">
        <v>14</v>
      </c>
      <c r="G98" s="129"/>
      <c r="H98" s="30">
        <f t="shared" si="6"/>
        <v>0</v>
      </c>
      <c r="I98" s="87"/>
      <c r="J98" s="27"/>
      <c r="K98" s="16"/>
      <c r="L98" s="46"/>
      <c r="M98" s="13"/>
      <c r="N98" s="14"/>
      <c r="O98" s="15"/>
      <c r="P98" s="129"/>
      <c r="Q98" s="30">
        <f t="shared" si="7"/>
        <v>0</v>
      </c>
    </row>
    <row r="99" spans="1:17" x14ac:dyDescent="0.15">
      <c r="A99" s="103"/>
      <c r="B99" s="16" t="s">
        <v>52</v>
      </c>
      <c r="C99" s="42">
        <v>6</v>
      </c>
      <c r="D99" s="116"/>
      <c r="E99" s="14" t="s">
        <v>228</v>
      </c>
      <c r="F99" s="15">
        <v>16</v>
      </c>
      <c r="G99" s="129"/>
      <c r="H99" s="30">
        <f t="shared" si="6"/>
        <v>0</v>
      </c>
      <c r="I99" s="87"/>
      <c r="J99" s="27"/>
      <c r="K99" s="16"/>
      <c r="L99" s="46"/>
      <c r="M99" s="13"/>
      <c r="N99" s="14"/>
      <c r="O99" s="15"/>
      <c r="P99" s="129"/>
      <c r="Q99" s="30">
        <f t="shared" si="7"/>
        <v>0</v>
      </c>
    </row>
    <row r="100" spans="1:17" x14ac:dyDescent="0.15">
      <c r="A100" s="27"/>
      <c r="B100" s="16" t="s">
        <v>52</v>
      </c>
      <c r="C100" s="42">
        <v>11</v>
      </c>
      <c r="D100" s="116"/>
      <c r="E100" s="14" t="s">
        <v>63</v>
      </c>
      <c r="F100" s="15">
        <v>15</v>
      </c>
      <c r="G100" s="129"/>
      <c r="H100" s="30">
        <f t="shared" si="6"/>
        <v>0</v>
      </c>
      <c r="I100" s="87"/>
      <c r="J100" s="27"/>
      <c r="K100" s="16"/>
      <c r="L100" s="46"/>
      <c r="M100" s="13"/>
      <c r="N100" s="14"/>
      <c r="O100" s="15"/>
      <c r="P100" s="129"/>
      <c r="Q100" s="30">
        <f t="shared" si="7"/>
        <v>0</v>
      </c>
    </row>
    <row r="101" spans="1:17" ht="14" thickBot="1" x14ac:dyDescent="0.2">
      <c r="A101" s="27"/>
      <c r="B101" s="16" t="s">
        <v>52</v>
      </c>
      <c r="C101" s="46">
        <v>36</v>
      </c>
      <c r="D101" s="13"/>
      <c r="E101" s="14" t="s">
        <v>140</v>
      </c>
      <c r="F101" s="15">
        <v>14</v>
      </c>
      <c r="G101" s="129"/>
      <c r="H101" s="30">
        <f t="shared" si="6"/>
        <v>0</v>
      </c>
      <c r="I101" s="87"/>
      <c r="J101" s="136"/>
      <c r="K101" s="52"/>
      <c r="L101" s="157"/>
      <c r="M101" s="20"/>
      <c r="N101" s="21"/>
      <c r="O101" s="22"/>
      <c r="P101" s="132"/>
      <c r="Q101" s="31">
        <f t="shared" si="7"/>
        <v>0</v>
      </c>
    </row>
    <row r="102" spans="1:17" ht="14" thickBot="1" x14ac:dyDescent="0.2">
      <c r="A102" s="103"/>
      <c r="B102" s="16" t="s">
        <v>52</v>
      </c>
      <c r="C102" s="46">
        <v>31</v>
      </c>
      <c r="D102" s="13"/>
      <c r="E102" s="14" t="s">
        <v>121</v>
      </c>
      <c r="F102" s="15">
        <v>14</v>
      </c>
      <c r="G102" s="129"/>
      <c r="H102" s="30">
        <f t="shared" si="6"/>
        <v>0</v>
      </c>
      <c r="I102" s="87"/>
      <c r="J102" s="140"/>
      <c r="K102" s="140"/>
      <c r="L102" s="140"/>
      <c r="M102" s="140"/>
      <c r="N102" s="214" t="s">
        <v>145</v>
      </c>
      <c r="O102" s="140"/>
      <c r="P102" s="140"/>
      <c r="Q102" s="142">
        <f t="shared" ref="Q102:Q108" si="8">O102*P102</f>
        <v>0</v>
      </c>
    </row>
    <row r="103" spans="1:17" x14ac:dyDescent="0.15">
      <c r="A103" s="27"/>
      <c r="B103" s="16" t="s">
        <v>52</v>
      </c>
      <c r="C103" s="46">
        <v>39</v>
      </c>
      <c r="D103" s="13"/>
      <c r="E103" s="244" t="s">
        <v>144</v>
      </c>
      <c r="F103" s="15">
        <v>14</v>
      </c>
      <c r="G103" s="129"/>
      <c r="H103" s="30">
        <f t="shared" si="6"/>
        <v>0</v>
      </c>
      <c r="I103" s="87"/>
      <c r="J103" s="125"/>
      <c r="K103" s="110" t="s">
        <v>94</v>
      </c>
      <c r="L103" s="161">
        <v>7</v>
      </c>
      <c r="M103" s="126"/>
      <c r="N103" s="113" t="s">
        <v>95</v>
      </c>
      <c r="O103" s="114">
        <v>10.5</v>
      </c>
      <c r="P103" s="127"/>
      <c r="Q103" s="128">
        <f t="shared" si="8"/>
        <v>0</v>
      </c>
    </row>
    <row r="104" spans="1:17" x14ac:dyDescent="0.15">
      <c r="A104" s="27"/>
      <c r="B104" s="16" t="s">
        <v>52</v>
      </c>
      <c r="C104" s="46">
        <v>30</v>
      </c>
      <c r="D104" s="13"/>
      <c r="E104" s="14" t="s">
        <v>120</v>
      </c>
      <c r="F104" s="15">
        <v>14</v>
      </c>
      <c r="G104" s="129"/>
      <c r="H104" s="30">
        <f t="shared" si="6"/>
        <v>0</v>
      </c>
      <c r="I104" s="87"/>
      <c r="J104" s="27"/>
      <c r="K104" s="16" t="s">
        <v>94</v>
      </c>
      <c r="L104" s="46">
        <v>8</v>
      </c>
      <c r="M104" s="13"/>
      <c r="N104" s="14" t="s">
        <v>96</v>
      </c>
      <c r="O104" s="15">
        <v>10.5</v>
      </c>
      <c r="P104" s="129"/>
      <c r="Q104" s="30">
        <f t="shared" si="8"/>
        <v>0</v>
      </c>
    </row>
    <row r="105" spans="1:17" x14ac:dyDescent="0.15">
      <c r="A105" s="27"/>
      <c r="B105" s="16" t="s">
        <v>52</v>
      </c>
      <c r="C105" s="46">
        <v>35</v>
      </c>
      <c r="D105" s="13"/>
      <c r="E105" s="14" t="s">
        <v>139</v>
      </c>
      <c r="F105" s="15">
        <v>14</v>
      </c>
      <c r="G105" s="129"/>
      <c r="H105" s="30">
        <f t="shared" si="6"/>
        <v>0</v>
      </c>
      <c r="I105" s="87"/>
      <c r="J105" s="27"/>
      <c r="K105" s="16" t="s">
        <v>94</v>
      </c>
      <c r="L105" s="46">
        <v>9</v>
      </c>
      <c r="M105" s="13"/>
      <c r="N105" s="14" t="s">
        <v>97</v>
      </c>
      <c r="O105" s="15">
        <v>10.5</v>
      </c>
      <c r="P105" s="129"/>
      <c r="Q105" s="30">
        <f t="shared" si="8"/>
        <v>0</v>
      </c>
    </row>
    <row r="106" spans="1:17" x14ac:dyDescent="0.15">
      <c r="A106" s="27"/>
      <c r="B106" s="16" t="s">
        <v>52</v>
      </c>
      <c r="C106" s="289">
        <v>44</v>
      </c>
      <c r="D106" s="255"/>
      <c r="E106" s="14" t="s">
        <v>185</v>
      </c>
      <c r="F106" s="15">
        <v>14</v>
      </c>
      <c r="G106" s="129"/>
      <c r="H106" s="30">
        <f t="shared" si="6"/>
        <v>0</v>
      </c>
      <c r="I106" s="87"/>
      <c r="J106" s="27"/>
      <c r="K106" s="16" t="s">
        <v>94</v>
      </c>
      <c r="L106" s="46">
        <v>10</v>
      </c>
      <c r="M106" s="13"/>
      <c r="N106" s="14" t="s">
        <v>98</v>
      </c>
      <c r="O106" s="15">
        <v>10.5</v>
      </c>
      <c r="P106" s="129"/>
      <c r="Q106" s="30">
        <f t="shared" si="8"/>
        <v>0</v>
      </c>
    </row>
    <row r="107" spans="1:17" x14ac:dyDescent="0.15">
      <c r="A107" s="136"/>
      <c r="B107" s="16" t="s">
        <v>52</v>
      </c>
      <c r="C107" s="46">
        <v>33</v>
      </c>
      <c r="D107" s="13"/>
      <c r="E107" s="14" t="s">
        <v>127</v>
      </c>
      <c r="F107" s="15">
        <v>14</v>
      </c>
      <c r="G107" s="132"/>
      <c r="H107" s="31">
        <f t="shared" si="6"/>
        <v>0</v>
      </c>
      <c r="I107" s="87"/>
      <c r="J107" s="27"/>
      <c r="K107" s="16" t="s">
        <v>94</v>
      </c>
      <c r="L107" s="46">
        <v>11</v>
      </c>
      <c r="M107" s="13"/>
      <c r="N107" s="14" t="s">
        <v>99</v>
      </c>
      <c r="O107" s="15">
        <v>10.5</v>
      </c>
      <c r="P107" s="129"/>
      <c r="Q107" s="30">
        <f t="shared" si="8"/>
        <v>0</v>
      </c>
    </row>
    <row r="108" spans="1:17" ht="14" thickBot="1" x14ac:dyDescent="0.2">
      <c r="A108" s="160"/>
      <c r="B108" s="16" t="s">
        <v>52</v>
      </c>
      <c r="C108" s="42">
        <v>14</v>
      </c>
      <c r="D108" s="116"/>
      <c r="E108" s="14" t="s">
        <v>72</v>
      </c>
      <c r="F108" s="15">
        <v>14</v>
      </c>
      <c r="G108" s="129"/>
      <c r="H108" s="30">
        <f t="shared" si="6"/>
        <v>0</v>
      </c>
      <c r="I108" s="87"/>
      <c r="J108" s="136"/>
      <c r="K108" s="52"/>
      <c r="L108" s="157"/>
      <c r="M108" s="20"/>
      <c r="N108" s="21"/>
      <c r="O108" s="22"/>
      <c r="P108" s="132"/>
      <c r="Q108" s="31">
        <f t="shared" si="8"/>
        <v>0</v>
      </c>
    </row>
    <row r="109" spans="1:17" ht="14" thickBot="1" x14ac:dyDescent="0.2">
      <c r="A109" s="125"/>
      <c r="B109" s="52" t="s">
        <v>52</v>
      </c>
      <c r="C109" s="241">
        <v>23</v>
      </c>
      <c r="D109" s="243"/>
      <c r="E109" s="21" t="s">
        <v>113</v>
      </c>
      <c r="F109" s="22">
        <v>14</v>
      </c>
      <c r="G109" s="129"/>
      <c r="H109" s="30">
        <f t="shared" si="6"/>
        <v>0</v>
      </c>
      <c r="I109" s="87"/>
      <c r="J109" s="140"/>
      <c r="K109" s="140"/>
      <c r="L109" s="140"/>
      <c r="M109" s="140"/>
      <c r="N109" s="214" t="s">
        <v>88</v>
      </c>
      <c r="O109" s="140"/>
      <c r="P109" s="140"/>
      <c r="Q109" s="142"/>
    </row>
    <row r="110" spans="1:17" x14ac:dyDescent="0.15">
      <c r="A110" s="27"/>
      <c r="B110" s="16" t="s">
        <v>52</v>
      </c>
      <c r="C110" s="115">
        <v>25</v>
      </c>
      <c r="D110" s="116"/>
      <c r="E110" s="14" t="s">
        <v>115</v>
      </c>
      <c r="F110" s="15">
        <v>14</v>
      </c>
      <c r="G110" s="129"/>
      <c r="H110" s="30">
        <f t="shared" si="6"/>
        <v>0</v>
      </c>
      <c r="I110" s="87"/>
      <c r="J110" s="125"/>
      <c r="K110" s="110" t="s">
        <v>91</v>
      </c>
      <c r="L110" s="293">
        <v>39</v>
      </c>
      <c r="M110" s="283"/>
      <c r="N110" s="113" t="s">
        <v>171</v>
      </c>
      <c r="O110" s="114">
        <v>14</v>
      </c>
      <c r="P110" s="127"/>
      <c r="Q110" s="128">
        <f t="shared" ref="Q110:Q119" si="9">O110*P110</f>
        <v>0</v>
      </c>
    </row>
    <row r="111" spans="1:17" x14ac:dyDescent="0.15">
      <c r="A111" s="27"/>
      <c r="B111" s="16" t="s">
        <v>52</v>
      </c>
      <c r="C111" s="289">
        <v>40</v>
      </c>
      <c r="D111" s="255"/>
      <c r="E111" s="14" t="s">
        <v>163</v>
      </c>
      <c r="F111" s="15">
        <v>14</v>
      </c>
      <c r="G111" s="129"/>
      <c r="H111" s="30">
        <f t="shared" si="6"/>
        <v>0</v>
      </c>
      <c r="I111" s="87"/>
      <c r="J111" s="27"/>
      <c r="K111" s="16" t="s">
        <v>91</v>
      </c>
      <c r="L111" s="46">
        <v>15</v>
      </c>
      <c r="M111" s="13"/>
      <c r="N111" s="14" t="s">
        <v>92</v>
      </c>
      <c r="O111" s="15">
        <v>14</v>
      </c>
      <c r="P111" s="129"/>
      <c r="Q111" s="30">
        <f t="shared" si="9"/>
        <v>0</v>
      </c>
    </row>
    <row r="112" spans="1:17" x14ac:dyDescent="0.15">
      <c r="A112" s="27"/>
      <c r="B112" s="16" t="s">
        <v>52</v>
      </c>
      <c r="C112" s="42">
        <v>13</v>
      </c>
      <c r="D112" s="116"/>
      <c r="E112" s="14" t="s">
        <v>102</v>
      </c>
      <c r="F112" s="15">
        <v>14</v>
      </c>
      <c r="G112" s="129"/>
      <c r="H112" s="30">
        <f t="shared" si="6"/>
        <v>0</v>
      </c>
      <c r="I112" s="87"/>
      <c r="J112" s="27"/>
      <c r="K112" s="16" t="s">
        <v>91</v>
      </c>
      <c r="L112" s="46">
        <v>8</v>
      </c>
      <c r="M112" s="13"/>
      <c r="N112" s="14" t="s">
        <v>93</v>
      </c>
      <c r="O112" s="15">
        <v>16</v>
      </c>
      <c r="P112" s="129"/>
      <c r="Q112" s="30">
        <f t="shared" si="9"/>
        <v>0</v>
      </c>
    </row>
    <row r="113" spans="1:17" x14ac:dyDescent="0.15">
      <c r="A113" s="27"/>
      <c r="B113" s="110" t="s">
        <v>52</v>
      </c>
      <c r="C113" s="242">
        <v>15</v>
      </c>
      <c r="D113" s="112"/>
      <c r="E113" s="113" t="s">
        <v>226</v>
      </c>
      <c r="F113" s="114">
        <v>14</v>
      </c>
      <c r="G113" s="127"/>
      <c r="H113" s="128">
        <f t="shared" si="6"/>
        <v>0</v>
      </c>
      <c r="I113" s="87"/>
      <c r="J113" s="27"/>
      <c r="K113" s="16" t="s">
        <v>91</v>
      </c>
      <c r="L113" s="46">
        <v>30</v>
      </c>
      <c r="M113" s="13"/>
      <c r="N113" s="14" t="s">
        <v>146</v>
      </c>
      <c r="O113" s="15">
        <v>14</v>
      </c>
      <c r="P113" s="129"/>
      <c r="Q113" s="30">
        <f t="shared" si="9"/>
        <v>0</v>
      </c>
    </row>
    <row r="114" spans="1:17" x14ac:dyDescent="0.15">
      <c r="A114" s="27"/>
      <c r="B114" s="16" t="s">
        <v>52</v>
      </c>
      <c r="C114" s="46">
        <v>21</v>
      </c>
      <c r="D114" s="13"/>
      <c r="E114" s="14" t="s">
        <v>104</v>
      </c>
      <c r="F114" s="15">
        <v>14</v>
      </c>
      <c r="G114" s="127"/>
      <c r="H114" s="128">
        <f t="shared" si="6"/>
        <v>0</v>
      </c>
      <c r="I114" s="87"/>
      <c r="J114" s="27"/>
      <c r="K114" s="16" t="s">
        <v>89</v>
      </c>
      <c r="L114" s="46">
        <v>6</v>
      </c>
      <c r="M114" s="13"/>
      <c r="N114" s="14" t="s">
        <v>90</v>
      </c>
      <c r="O114" s="15">
        <v>7</v>
      </c>
      <c r="P114" s="129"/>
      <c r="Q114" s="30">
        <f t="shared" si="9"/>
        <v>0</v>
      </c>
    </row>
    <row r="115" spans="1:17" x14ac:dyDescent="0.15">
      <c r="A115" s="27"/>
      <c r="B115" s="16" t="s">
        <v>52</v>
      </c>
      <c r="C115" s="115">
        <v>37</v>
      </c>
      <c r="D115" s="116"/>
      <c r="E115" s="14" t="s">
        <v>169</v>
      </c>
      <c r="F115" s="15">
        <v>14</v>
      </c>
      <c r="G115" s="129"/>
      <c r="H115" s="30">
        <f t="shared" si="6"/>
        <v>0</v>
      </c>
      <c r="I115" s="87"/>
      <c r="J115" s="27"/>
      <c r="K115" s="16" t="s">
        <v>91</v>
      </c>
      <c r="L115" s="289">
        <v>37</v>
      </c>
      <c r="M115" s="284"/>
      <c r="N115" s="14" t="s">
        <v>172</v>
      </c>
      <c r="O115" s="15">
        <v>14</v>
      </c>
      <c r="P115" s="129"/>
      <c r="Q115" s="30">
        <f t="shared" si="9"/>
        <v>0</v>
      </c>
    </row>
    <row r="116" spans="1:17" x14ac:dyDescent="0.15">
      <c r="A116" s="27"/>
      <c r="B116" s="16" t="s">
        <v>52</v>
      </c>
      <c r="C116" s="289">
        <v>27</v>
      </c>
      <c r="D116" s="284"/>
      <c r="E116" s="14" t="s">
        <v>117</v>
      </c>
      <c r="F116" s="15">
        <v>14</v>
      </c>
      <c r="G116" s="129"/>
      <c r="H116" s="30">
        <f t="shared" si="6"/>
        <v>0</v>
      </c>
      <c r="I116" s="87"/>
      <c r="J116" s="27"/>
      <c r="K116" s="16" t="s">
        <v>91</v>
      </c>
      <c r="L116" s="46">
        <v>3</v>
      </c>
      <c r="M116" s="13"/>
      <c r="N116" s="14" t="s">
        <v>142</v>
      </c>
      <c r="O116" s="15">
        <v>14</v>
      </c>
      <c r="P116" s="129"/>
      <c r="Q116" s="30">
        <f t="shared" si="9"/>
        <v>0</v>
      </c>
    </row>
    <row r="117" spans="1:17" x14ac:dyDescent="0.15">
      <c r="A117" s="27"/>
      <c r="B117" s="16"/>
      <c r="C117" s="115"/>
      <c r="D117" s="116"/>
      <c r="E117" s="14"/>
      <c r="F117" s="15"/>
      <c r="G117" s="129"/>
      <c r="H117" s="30">
        <f t="shared" si="6"/>
        <v>0</v>
      </c>
      <c r="I117" s="87"/>
      <c r="J117" s="27"/>
      <c r="K117" s="16"/>
      <c r="L117" s="46"/>
      <c r="M117" s="13"/>
      <c r="N117" s="14"/>
      <c r="O117" s="15"/>
      <c r="P117" s="129"/>
      <c r="Q117" s="30">
        <f t="shared" si="9"/>
        <v>0</v>
      </c>
    </row>
    <row r="118" spans="1:17" x14ac:dyDescent="0.15">
      <c r="A118" s="27"/>
      <c r="B118" s="52"/>
      <c r="C118" s="157"/>
      <c r="D118" s="20"/>
      <c r="E118" s="21"/>
      <c r="F118" s="22"/>
      <c r="G118" s="129"/>
      <c r="H118" s="30">
        <f t="shared" si="6"/>
        <v>0</v>
      </c>
      <c r="I118" s="87"/>
      <c r="J118" s="27"/>
      <c r="K118" s="16"/>
      <c r="L118" s="46"/>
      <c r="M118" s="13"/>
      <c r="N118" s="14"/>
      <c r="O118" s="15"/>
      <c r="P118" s="129"/>
      <c r="Q118" s="30">
        <f t="shared" si="9"/>
        <v>0</v>
      </c>
    </row>
    <row r="119" spans="1:17" ht="14" thickBot="1" x14ac:dyDescent="0.2">
      <c r="A119" s="27"/>
      <c r="B119" s="16"/>
      <c r="C119" s="42"/>
      <c r="D119" s="116"/>
      <c r="E119" s="14"/>
      <c r="F119" s="15"/>
      <c r="G119" s="127"/>
      <c r="H119" s="128">
        <f t="shared" si="6"/>
        <v>0</v>
      </c>
      <c r="I119" s="87"/>
      <c r="J119" s="136"/>
      <c r="K119" s="52"/>
      <c r="L119" s="157"/>
      <c r="M119" s="20"/>
      <c r="N119" s="21"/>
      <c r="O119" s="22"/>
      <c r="P119" s="132"/>
      <c r="Q119" s="31">
        <f t="shared" si="9"/>
        <v>0</v>
      </c>
    </row>
    <row r="120" spans="1:17" ht="14" thickBot="1" x14ac:dyDescent="0.2">
      <c r="A120" s="27"/>
      <c r="B120" s="16"/>
      <c r="C120" s="46"/>
      <c r="D120" s="13"/>
      <c r="E120" s="14"/>
      <c r="F120" s="15"/>
      <c r="G120" s="129"/>
      <c r="H120" s="30">
        <f t="shared" si="6"/>
        <v>0</v>
      </c>
      <c r="I120" s="87"/>
      <c r="J120" s="140"/>
      <c r="K120" s="140"/>
      <c r="L120" s="140"/>
      <c r="M120" s="140"/>
      <c r="N120" s="164" t="s">
        <v>79</v>
      </c>
      <c r="O120" s="140"/>
      <c r="P120" s="140"/>
      <c r="Q120" s="142"/>
    </row>
    <row r="121" spans="1:17" x14ac:dyDescent="0.15">
      <c r="A121" s="27"/>
      <c r="B121" s="16"/>
      <c r="C121" s="42"/>
      <c r="D121" s="116"/>
      <c r="E121" s="14"/>
      <c r="F121" s="15"/>
      <c r="G121" s="129"/>
      <c r="H121" s="30">
        <f t="shared" si="6"/>
        <v>0</v>
      </c>
      <c r="I121" s="87"/>
      <c r="J121" s="125"/>
      <c r="K121" s="110" t="s">
        <v>56</v>
      </c>
      <c r="L121" s="161">
        <v>1</v>
      </c>
      <c r="M121" s="126"/>
      <c r="N121" s="113" t="s">
        <v>157</v>
      </c>
      <c r="O121" s="114">
        <v>4</v>
      </c>
      <c r="P121" s="127"/>
      <c r="Q121" s="128">
        <f t="shared" ref="Q121:Q131" si="10">O121*P121</f>
        <v>0</v>
      </c>
    </row>
    <row r="122" spans="1:17" x14ac:dyDescent="0.15">
      <c r="A122" s="27"/>
      <c r="B122" s="16"/>
      <c r="C122" s="42"/>
      <c r="D122" s="116"/>
      <c r="E122" s="14"/>
      <c r="F122" s="15"/>
      <c r="G122" s="129"/>
      <c r="H122" s="30">
        <f t="shared" si="6"/>
        <v>0</v>
      </c>
      <c r="I122" s="87"/>
      <c r="J122" s="27"/>
      <c r="K122" s="16" t="s">
        <v>57</v>
      </c>
      <c r="L122" s="46">
        <v>1</v>
      </c>
      <c r="M122" s="13"/>
      <c r="N122" s="14" t="s">
        <v>53</v>
      </c>
      <c r="O122" s="15">
        <v>3</v>
      </c>
      <c r="P122" s="129"/>
      <c r="Q122" s="30">
        <f t="shared" si="10"/>
        <v>0</v>
      </c>
    </row>
    <row r="123" spans="1:17" x14ac:dyDescent="0.15">
      <c r="A123" s="27"/>
      <c r="B123" s="16"/>
      <c r="C123" s="42"/>
      <c r="D123" s="116"/>
      <c r="E123" s="14"/>
      <c r="F123" s="15"/>
      <c r="G123" s="129"/>
      <c r="H123" s="30">
        <f t="shared" ref="H123:H128" si="11">F123*G123</f>
        <v>0</v>
      </c>
      <c r="I123" s="87"/>
      <c r="J123" s="151"/>
      <c r="K123" s="52" t="s">
        <v>57</v>
      </c>
      <c r="L123" s="157">
        <v>3</v>
      </c>
      <c r="M123" s="20"/>
      <c r="N123" s="21" t="s">
        <v>54</v>
      </c>
      <c r="O123" s="22">
        <v>4.5</v>
      </c>
      <c r="P123" s="132"/>
      <c r="Q123" s="31">
        <f t="shared" si="10"/>
        <v>0</v>
      </c>
    </row>
    <row r="124" spans="1:17" x14ac:dyDescent="0.15">
      <c r="A124" s="27"/>
      <c r="B124" s="16"/>
      <c r="C124" s="46"/>
      <c r="D124" s="13"/>
      <c r="E124" s="14"/>
      <c r="F124" s="15"/>
      <c r="G124" s="129"/>
      <c r="H124" s="30">
        <f t="shared" si="11"/>
        <v>0</v>
      </c>
      <c r="I124" s="87"/>
      <c r="J124" s="28"/>
      <c r="K124" s="15" t="s">
        <v>57</v>
      </c>
      <c r="L124" s="46">
        <v>4</v>
      </c>
      <c r="M124" s="15"/>
      <c r="N124" s="14" t="s">
        <v>71</v>
      </c>
      <c r="O124" s="15">
        <v>6</v>
      </c>
      <c r="P124" s="16"/>
      <c r="Q124" s="30">
        <f t="shared" si="10"/>
        <v>0</v>
      </c>
    </row>
    <row r="125" spans="1:17" x14ac:dyDescent="0.15">
      <c r="A125" s="27"/>
      <c r="B125" s="16"/>
      <c r="C125" s="42"/>
      <c r="D125" s="116"/>
      <c r="E125" s="14"/>
      <c r="F125" s="15"/>
      <c r="G125" s="129"/>
      <c r="H125" s="30">
        <f t="shared" si="11"/>
        <v>0</v>
      </c>
      <c r="I125" s="87"/>
      <c r="J125" s="125"/>
      <c r="K125" s="110" t="s">
        <v>57</v>
      </c>
      <c r="L125" s="161">
        <v>5</v>
      </c>
      <c r="M125" s="126"/>
      <c r="N125" s="113" t="s">
        <v>55</v>
      </c>
      <c r="O125" s="114">
        <v>3</v>
      </c>
      <c r="P125" s="127"/>
      <c r="Q125" s="128">
        <f t="shared" si="10"/>
        <v>0</v>
      </c>
    </row>
    <row r="126" spans="1:17" x14ac:dyDescent="0.15">
      <c r="A126" s="27"/>
      <c r="B126" s="16"/>
      <c r="C126" s="46"/>
      <c r="D126" s="13"/>
      <c r="E126" s="14"/>
      <c r="F126" s="15"/>
      <c r="G126" s="129"/>
      <c r="H126" s="30">
        <f t="shared" si="11"/>
        <v>0</v>
      </c>
      <c r="I126" s="87"/>
      <c r="J126" s="27"/>
      <c r="K126" s="16" t="s">
        <v>57</v>
      </c>
      <c r="L126" s="46">
        <v>15</v>
      </c>
      <c r="M126" s="13"/>
      <c r="N126" s="21" t="s">
        <v>105</v>
      </c>
      <c r="O126" s="15">
        <v>7.5</v>
      </c>
      <c r="P126" s="129"/>
      <c r="Q126" s="30">
        <f t="shared" si="10"/>
        <v>0</v>
      </c>
    </row>
    <row r="127" spans="1:17" x14ac:dyDescent="0.15">
      <c r="A127" s="27"/>
      <c r="B127" s="16"/>
      <c r="C127" s="46"/>
      <c r="D127" s="13"/>
      <c r="E127" s="14"/>
      <c r="F127" s="15"/>
      <c r="G127" s="129"/>
      <c r="H127" s="30">
        <f t="shared" si="11"/>
        <v>0</v>
      </c>
      <c r="I127" s="87"/>
      <c r="J127" s="136"/>
      <c r="K127" s="52" t="s">
        <v>57</v>
      </c>
      <c r="L127" s="157">
        <v>20</v>
      </c>
      <c r="M127" s="20"/>
      <c r="N127" s="21" t="s">
        <v>101</v>
      </c>
      <c r="O127" s="165">
        <v>0.3</v>
      </c>
      <c r="P127" s="132"/>
      <c r="Q127" s="31">
        <f t="shared" si="10"/>
        <v>0</v>
      </c>
    </row>
    <row r="128" spans="1:17" x14ac:dyDescent="0.15">
      <c r="A128" s="27"/>
      <c r="B128" s="16"/>
      <c r="C128" s="46"/>
      <c r="D128" s="13"/>
      <c r="E128" s="14"/>
      <c r="F128" s="15"/>
      <c r="G128" s="129"/>
      <c r="H128" s="30">
        <f t="shared" si="11"/>
        <v>0</v>
      </c>
      <c r="I128" s="87"/>
      <c r="J128" s="27"/>
      <c r="K128" s="16"/>
      <c r="L128" s="42"/>
      <c r="M128" s="13"/>
      <c r="N128" s="162"/>
      <c r="O128" s="15"/>
      <c r="P128" s="129"/>
      <c r="Q128" s="30">
        <f t="shared" si="10"/>
        <v>0</v>
      </c>
    </row>
    <row r="129" spans="1:18" x14ac:dyDescent="0.15">
      <c r="A129" s="27"/>
      <c r="B129" s="16"/>
      <c r="C129" s="46"/>
      <c r="D129" s="13"/>
      <c r="E129" s="14"/>
      <c r="F129" s="15"/>
      <c r="G129" s="129"/>
      <c r="H129" s="30">
        <f t="shared" si="6"/>
        <v>0</v>
      </c>
      <c r="I129" s="87"/>
      <c r="J129" s="27"/>
      <c r="K129" s="16"/>
      <c r="L129" s="46"/>
      <c r="M129" s="13"/>
      <c r="N129" s="162"/>
      <c r="O129" s="15"/>
      <c r="P129" s="129"/>
      <c r="Q129" s="30">
        <f t="shared" si="10"/>
        <v>0</v>
      </c>
    </row>
    <row r="130" spans="1:18" x14ac:dyDescent="0.15">
      <c r="A130" s="136"/>
      <c r="B130" s="52"/>
      <c r="C130" s="157"/>
      <c r="D130" s="20"/>
      <c r="E130" s="21"/>
      <c r="F130" s="22"/>
      <c r="G130" s="132"/>
      <c r="H130" s="31">
        <f t="shared" si="6"/>
        <v>0</v>
      </c>
      <c r="I130" s="87"/>
      <c r="J130" s="27"/>
      <c r="K130" s="16"/>
      <c r="L130" s="46"/>
      <c r="M130" s="13"/>
      <c r="N130" s="14"/>
      <c r="O130" s="15"/>
      <c r="P130" s="129"/>
      <c r="Q130" s="30">
        <f t="shared" si="10"/>
        <v>0</v>
      </c>
    </row>
    <row r="131" spans="1:18" ht="14" thickBot="1" x14ac:dyDescent="0.2">
      <c r="A131" s="136"/>
      <c r="B131" s="52"/>
      <c r="C131" s="157"/>
      <c r="D131" s="20"/>
      <c r="E131" s="21"/>
      <c r="F131" s="22"/>
      <c r="G131" s="132"/>
      <c r="H131" s="31">
        <f t="shared" si="6"/>
        <v>0</v>
      </c>
      <c r="I131" s="87"/>
      <c r="J131" s="77"/>
      <c r="K131" s="66"/>
      <c r="L131" s="61"/>
      <c r="M131" s="62"/>
      <c r="N131" s="63"/>
      <c r="O131" s="64"/>
      <c r="P131" s="131"/>
      <c r="Q131" s="65">
        <f t="shared" si="10"/>
        <v>0</v>
      </c>
    </row>
    <row r="132" spans="1:18" ht="14" thickBot="1" x14ac:dyDescent="0.2">
      <c r="A132" s="77"/>
      <c r="B132" s="66"/>
      <c r="C132" s="61"/>
      <c r="D132" s="62"/>
      <c r="E132" s="63"/>
      <c r="F132" s="22"/>
      <c r="G132" s="132"/>
      <c r="H132" s="31">
        <f t="shared" si="6"/>
        <v>0</v>
      </c>
      <c r="I132" s="87"/>
      <c r="J132" s="53"/>
      <c r="K132" s="54"/>
      <c r="L132" s="56"/>
      <c r="M132" s="10"/>
      <c r="N132" s="55" t="s">
        <v>174</v>
      </c>
      <c r="O132" s="297"/>
      <c r="P132" s="298"/>
      <c r="Q132" s="143">
        <f>SUM(Q83:Q131)</f>
        <v>0</v>
      </c>
    </row>
    <row r="133" spans="1:18" ht="14" thickBot="1" x14ac:dyDescent="0.2">
      <c r="A133" s="53"/>
      <c r="B133" s="54"/>
      <c r="C133" s="45"/>
      <c r="D133" s="10"/>
      <c r="E133" s="294" t="s">
        <v>173</v>
      </c>
      <c r="F133" s="295"/>
      <c r="G133" s="296"/>
      <c r="H133" s="143">
        <f>SUM(H83:H132)</f>
        <v>0</v>
      </c>
      <c r="I133" s="87"/>
      <c r="J133" s="50"/>
      <c r="K133" s="51"/>
      <c r="L133" s="41"/>
      <c r="M133" s="12"/>
      <c r="N133" s="55"/>
      <c r="O133" s="166"/>
      <c r="P133" s="55" t="s">
        <v>175</v>
      </c>
      <c r="Q133" s="144">
        <f>H133+Q132</f>
        <v>0</v>
      </c>
    </row>
    <row r="134" spans="1:18" ht="14" thickBot="1" x14ac:dyDescent="0.2">
      <c r="A134" s="152"/>
      <c r="B134" s="81"/>
      <c r="C134" s="153"/>
      <c r="D134" s="83"/>
      <c r="E134" s="154"/>
      <c r="F134" s="155"/>
      <c r="G134" s="154"/>
      <c r="H134" s="155"/>
      <c r="I134" s="87"/>
      <c r="J134" s="154"/>
      <c r="K134" s="81"/>
      <c r="L134" s="82"/>
      <c r="M134" s="83"/>
      <c r="N134" s="154"/>
      <c r="O134" s="155"/>
      <c r="P134" s="154"/>
      <c r="Q134" s="156"/>
    </row>
    <row r="135" spans="1:18" ht="14" thickBot="1" x14ac:dyDescent="0.2">
      <c r="A135" s="89"/>
      <c r="B135" s="90"/>
      <c r="C135" s="91"/>
      <c r="D135" s="92"/>
      <c r="E135" s="93"/>
      <c r="F135" s="94"/>
      <c r="G135" s="93"/>
      <c r="H135" s="94"/>
      <c r="I135" s="94"/>
      <c r="J135" s="94"/>
      <c r="K135" s="94"/>
      <c r="L135" s="94"/>
      <c r="M135" s="94"/>
      <c r="N135" s="94"/>
      <c r="O135" s="94"/>
      <c r="P135" s="94"/>
      <c r="Q135" s="96"/>
      <c r="R135" s="7"/>
    </row>
    <row r="136" spans="1:18" ht="36.75" customHeight="1" x14ac:dyDescent="0.25">
      <c r="H136" s="101" t="s">
        <v>69</v>
      </c>
      <c r="I136"/>
    </row>
    <row r="137" spans="1:18" ht="23.25" customHeight="1" x14ac:dyDescent="0.2">
      <c r="H137" s="102" t="s">
        <v>136</v>
      </c>
      <c r="I137"/>
    </row>
    <row r="138" spans="1:18" ht="16.5" customHeight="1" x14ac:dyDescent="0.2">
      <c r="H138" s="102" t="s">
        <v>114</v>
      </c>
      <c r="I138" s="102"/>
      <c r="K138"/>
      <c r="L138" s="17"/>
      <c r="N138" s="11"/>
    </row>
    <row r="139" spans="1:18" ht="15.75" customHeight="1" x14ac:dyDescent="0.2">
      <c r="G139" s="8"/>
      <c r="H139" s="145"/>
      <c r="I139"/>
      <c r="L139" s="146"/>
      <c r="M139" s="146" t="s">
        <v>77</v>
      </c>
    </row>
    <row r="140" spans="1:18" ht="15.75" customHeight="1" x14ac:dyDescent="0.2">
      <c r="G140" s="145"/>
      <c r="H140" s="102"/>
      <c r="I140" s="17"/>
    </row>
    <row r="141" spans="1:18" ht="16.5" customHeight="1" x14ac:dyDescent="0.2">
      <c r="H141" s="67"/>
      <c r="I141"/>
      <c r="J141" s="44"/>
      <c r="K141" s="11"/>
      <c r="L141"/>
      <c r="M141" s="8"/>
      <c r="Q141"/>
    </row>
    <row r="142" spans="1:18" ht="57" customHeight="1" x14ac:dyDescent="0.15">
      <c r="H142"/>
      <c r="I142"/>
      <c r="J142" s="17"/>
      <c r="K142" s="44"/>
      <c r="L142" s="11"/>
      <c r="M142"/>
      <c r="N142" s="8"/>
      <c r="O142"/>
      <c r="R142"/>
    </row>
    <row r="143" spans="1:18" ht="16.5" customHeight="1" x14ac:dyDescent="0.15">
      <c r="E143" s="147"/>
      <c r="F143"/>
      <c r="G143" s="8"/>
      <c r="H143"/>
      <c r="I143"/>
    </row>
    <row r="144" spans="1:18" ht="39" customHeight="1" x14ac:dyDescent="0.25">
      <c r="E144" s="68"/>
      <c r="I144"/>
    </row>
    <row r="145" spans="5:9" ht="39" customHeight="1" x14ac:dyDescent="0.25">
      <c r="E145" s="68"/>
      <c r="I145"/>
    </row>
    <row r="146" spans="5:9" ht="48" customHeight="1" x14ac:dyDescent="0.15">
      <c r="E146" s="23"/>
      <c r="I146"/>
    </row>
    <row r="147" spans="5:9" x14ac:dyDescent="0.15">
      <c r="I147"/>
    </row>
    <row r="148" spans="5:9" x14ac:dyDescent="0.15">
      <c r="I148"/>
    </row>
    <row r="149" spans="5:9" x14ac:dyDescent="0.15">
      <c r="I149"/>
    </row>
    <row r="150" spans="5:9" x14ac:dyDescent="0.15">
      <c r="I150"/>
    </row>
    <row r="151" spans="5:9" x14ac:dyDescent="0.15">
      <c r="I151"/>
    </row>
    <row r="152" spans="5:9" x14ac:dyDescent="0.15">
      <c r="I152"/>
    </row>
    <row r="153" spans="5:9" x14ac:dyDescent="0.15">
      <c r="I153"/>
    </row>
    <row r="154" spans="5:9" x14ac:dyDescent="0.15">
      <c r="I154"/>
    </row>
    <row r="155" spans="5:9" x14ac:dyDescent="0.15">
      <c r="I155"/>
    </row>
    <row r="156" spans="5:9" x14ac:dyDescent="0.15">
      <c r="I156"/>
    </row>
    <row r="157" spans="5:9" x14ac:dyDescent="0.15">
      <c r="I157"/>
    </row>
    <row r="158" spans="5:9" x14ac:dyDescent="0.15">
      <c r="I158"/>
    </row>
    <row r="159" spans="5:9" x14ac:dyDescent="0.15">
      <c r="I159"/>
    </row>
    <row r="160" spans="5:9" x14ac:dyDescent="0.15">
      <c r="I160"/>
    </row>
    <row r="161" spans="9:9" x14ac:dyDescent="0.15">
      <c r="I161"/>
    </row>
    <row r="162" spans="9:9" x14ac:dyDescent="0.15">
      <c r="I162"/>
    </row>
    <row r="163" spans="9:9" x14ac:dyDescent="0.15">
      <c r="I163"/>
    </row>
    <row r="164" spans="9:9" x14ac:dyDescent="0.15">
      <c r="I164"/>
    </row>
    <row r="165" spans="9:9" x14ac:dyDescent="0.15">
      <c r="I165"/>
    </row>
    <row r="166" spans="9:9" x14ac:dyDescent="0.15">
      <c r="I166"/>
    </row>
    <row r="167" spans="9:9" x14ac:dyDescent="0.15">
      <c r="I167"/>
    </row>
    <row r="168" spans="9:9" x14ac:dyDescent="0.15">
      <c r="I168"/>
    </row>
    <row r="169" spans="9:9" x14ac:dyDescent="0.15">
      <c r="I169"/>
    </row>
    <row r="170" spans="9:9" x14ac:dyDescent="0.15">
      <c r="I170"/>
    </row>
    <row r="171" spans="9:9" x14ac:dyDescent="0.15">
      <c r="I171"/>
    </row>
    <row r="172" spans="9:9" x14ac:dyDescent="0.15">
      <c r="I172"/>
    </row>
    <row r="173" spans="9:9" x14ac:dyDescent="0.15">
      <c r="I173"/>
    </row>
    <row r="174" spans="9:9" x14ac:dyDescent="0.15">
      <c r="I174"/>
    </row>
    <row r="175" spans="9:9" x14ac:dyDescent="0.15">
      <c r="I175"/>
    </row>
    <row r="176" spans="9:9" x14ac:dyDescent="0.15">
      <c r="I176"/>
    </row>
    <row r="177" spans="9:9" x14ac:dyDescent="0.15">
      <c r="I177"/>
    </row>
  </sheetData>
  <sortState xmlns:xlrd2="http://schemas.microsoft.com/office/spreadsheetml/2017/richdata2" ref="B105:F110">
    <sortCondition ref="E105:E110"/>
  </sortState>
  <mergeCells count="7">
    <mergeCell ref="F133:G133"/>
    <mergeCell ref="O132:P132"/>
    <mergeCell ref="O73:P73"/>
    <mergeCell ref="A1:Q1"/>
    <mergeCell ref="J5:Q5"/>
    <mergeCell ref="G77:M77"/>
    <mergeCell ref="J79:Q79"/>
  </mergeCells>
  <phoneticPr fontId="0" type="noConversion"/>
  <printOptions horizontalCentered="1"/>
  <pageMargins left="0.25" right="0.25" top="0.65" bottom="0.28999999999999998" header="0.28000000000000003" footer="0.25"/>
  <pageSetup scale="74" fitToHeight="2" orientation="portrait" horizontalDpi="4294967293" verticalDpi="300" r:id="rId1"/>
  <headerFooter alignWithMargins="0">
    <oddHeader>&amp;C&amp;"Harrington,Bold"&amp;20No. Virginia Intergroup Literature Order Form</oddHeader>
    <oddFooter>Page &amp;P</oddFooter>
  </headerFooter>
  <rowBreaks count="1" manualBreakCount="1">
    <brk id="75" max="16383" man="1"/>
  </rowBreaks>
  <drawing r:id="rId2"/>
  <legacyDrawing r:id="rId3"/>
  <webPublishItems count="1">
    <webPublishItem id="3742" divId="novalitform0104_3742" sourceType="sheet" destinationFile="C:\Documents and Settings\Owner\My Documents\My Web Pages\NVIntergroup\li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Literature Orders</vt:lpstr>
      <vt:lpstr>'Literature Orders'!Print_Area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Microsoft Office User</cp:lastModifiedBy>
  <cp:lastPrinted>2022-01-31T19:12:51Z</cp:lastPrinted>
  <dcterms:created xsi:type="dcterms:W3CDTF">2002-10-28T18:53:23Z</dcterms:created>
  <dcterms:modified xsi:type="dcterms:W3CDTF">2023-04-04T20:34:01Z</dcterms:modified>
</cp:coreProperties>
</file>